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omeless Programs\HHA\"/>
    </mc:Choice>
  </mc:AlternateContent>
  <bookViews>
    <workbookView xWindow="0" yWindow="0" windowWidth="20490" windowHeight="7755"/>
  </bookViews>
  <sheets>
    <sheet name="Sub Attend" sheetId="1" r:id="rId1"/>
    <sheet name="LISTS" sheetId="2" r:id="rId2"/>
    <sheet name="Sheet3" sheetId="3" r:id="rId3"/>
  </sheets>
  <definedNames>
    <definedName name="_xlnm.Print_Titles" localSheetId="0">'Sub Attend'!$1:$1</definedName>
  </definedNames>
  <calcPr calcId="162913"/>
</workbook>
</file>

<file path=xl/calcChain.xml><?xml version="1.0" encoding="utf-8"?>
<calcChain xmlns="http://schemas.openxmlformats.org/spreadsheetml/2006/main">
  <c r="H101" i="1" l="1"/>
  <c r="G101" i="1"/>
  <c r="H84" i="1"/>
  <c r="G84" i="1"/>
  <c r="H67" i="1"/>
  <c r="G67" i="1"/>
  <c r="H50" i="1" l="1"/>
  <c r="G50" i="1"/>
  <c r="H33" i="1"/>
  <c r="G33" i="1"/>
  <c r="H17" i="1"/>
  <c r="H16" i="1"/>
  <c r="G17" i="1"/>
  <c r="G16" i="1"/>
  <c r="AB101" i="1" l="1"/>
  <c r="AB84" i="1"/>
  <c r="AB67" i="1"/>
  <c r="AB50" i="1"/>
  <c r="AB33" i="1"/>
  <c r="AB16" i="1"/>
  <c r="E33" i="1" l="1"/>
  <c r="F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C33" i="1"/>
  <c r="D33" i="1"/>
  <c r="E16" i="1"/>
  <c r="F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C16" i="1"/>
  <c r="D16" i="1"/>
  <c r="E87" i="1" l="1"/>
  <c r="E70" i="1"/>
  <c r="E53" i="1"/>
  <c r="E36" i="1"/>
  <c r="E19" i="1"/>
  <c r="E2" i="1"/>
  <c r="C33" i="1"/>
  <c r="AC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F101" i="1"/>
  <c r="E101" i="1"/>
  <c r="D101" i="1"/>
  <c r="C101" i="1"/>
  <c r="AB102" i="1" s="1"/>
  <c r="AC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F84" i="1"/>
  <c r="E84" i="1"/>
  <c r="D84" i="1"/>
  <c r="C84" i="1"/>
  <c r="AB85" i="1" s="1"/>
  <c r="AC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F67" i="1"/>
  <c r="E67" i="1"/>
  <c r="D67" i="1"/>
  <c r="C67" i="1"/>
  <c r="AB68" i="1" s="1"/>
  <c r="AC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F50" i="1"/>
  <c r="E50" i="1"/>
  <c r="D50" i="1"/>
  <c r="C50" i="1"/>
  <c r="AB51" i="1" s="1"/>
  <c r="C16" i="1"/>
  <c r="AB17" i="1" s="1"/>
  <c r="H102" i="1" l="1"/>
  <c r="G85" i="1"/>
  <c r="G68" i="1"/>
  <c r="H68" i="1"/>
  <c r="H85" i="1"/>
  <c r="G102" i="1"/>
  <c r="G51" i="1"/>
  <c r="H34" i="1"/>
  <c r="G34" i="1"/>
  <c r="H51" i="1"/>
  <c r="L102" i="1"/>
  <c r="T102" i="1"/>
  <c r="Y102" i="1"/>
  <c r="AC102" i="1"/>
  <c r="X102" i="1"/>
  <c r="Q102" i="1"/>
  <c r="J102" i="1"/>
  <c r="R102" i="1"/>
  <c r="Z102" i="1"/>
  <c r="F102" i="1"/>
  <c r="P102" i="1"/>
  <c r="I102" i="1"/>
  <c r="K102" i="1"/>
  <c r="S102" i="1"/>
  <c r="AA102" i="1"/>
  <c r="AC85" i="1"/>
  <c r="L85" i="1"/>
  <c r="F85" i="1"/>
  <c r="X85" i="1"/>
  <c r="Q85" i="1"/>
  <c r="J85" i="1"/>
  <c r="R85" i="1"/>
  <c r="K85" i="1"/>
  <c r="S85" i="1"/>
  <c r="AA85" i="1"/>
  <c r="P85" i="1"/>
  <c r="I85" i="1"/>
  <c r="Y85" i="1"/>
  <c r="Z85" i="1"/>
  <c r="T85" i="1"/>
  <c r="F51" i="1"/>
  <c r="X51" i="1"/>
  <c r="Q51" i="1"/>
  <c r="Z51" i="1"/>
  <c r="K51" i="1"/>
  <c r="AA51" i="1"/>
  <c r="P51" i="1"/>
  <c r="I51" i="1"/>
  <c r="Y51" i="1"/>
  <c r="J51" i="1"/>
  <c r="S51" i="1"/>
  <c r="T51" i="1"/>
  <c r="AC51" i="1"/>
  <c r="R51" i="1"/>
  <c r="L51" i="1"/>
  <c r="F34" i="1"/>
  <c r="AB34" i="1"/>
  <c r="Z34" i="1"/>
  <c r="R34" i="1"/>
  <c r="AC34" i="1"/>
  <c r="Q34" i="1"/>
  <c r="E51" i="1"/>
  <c r="O51" i="1"/>
  <c r="W51" i="1"/>
  <c r="E85" i="1"/>
  <c r="O85" i="1"/>
  <c r="W85" i="1"/>
  <c r="E102" i="1"/>
  <c r="O102" i="1"/>
  <c r="W102" i="1"/>
  <c r="AA34" i="1"/>
  <c r="P34" i="1"/>
  <c r="L34" i="1"/>
  <c r="Y34" i="1"/>
  <c r="K34" i="1"/>
  <c r="X34" i="1"/>
  <c r="J34" i="1"/>
  <c r="T34" i="1"/>
  <c r="I34" i="1"/>
  <c r="S34" i="1"/>
  <c r="F68" i="1"/>
  <c r="P68" i="1"/>
  <c r="X68" i="1"/>
  <c r="I68" i="1"/>
  <c r="Q68" i="1"/>
  <c r="Y68" i="1"/>
  <c r="Z68" i="1"/>
  <c r="R68" i="1"/>
  <c r="K68" i="1"/>
  <c r="S68" i="1"/>
  <c r="AA68" i="1"/>
  <c r="L68" i="1"/>
  <c r="T68" i="1"/>
  <c r="AC68" i="1"/>
  <c r="J68" i="1"/>
  <c r="E68" i="1"/>
  <c r="O68" i="1"/>
  <c r="W68" i="1"/>
  <c r="W34" i="1"/>
  <c r="O34" i="1"/>
  <c r="E34" i="1"/>
  <c r="M51" i="1"/>
  <c r="U51" i="1"/>
  <c r="M68" i="1"/>
  <c r="U68" i="1"/>
  <c r="M85" i="1"/>
  <c r="U85" i="1"/>
  <c r="V34" i="1"/>
  <c r="N34" i="1"/>
  <c r="D34" i="1"/>
  <c r="M102" i="1"/>
  <c r="U102" i="1"/>
  <c r="D51" i="1"/>
  <c r="N51" i="1"/>
  <c r="V51" i="1"/>
  <c r="D68" i="1"/>
  <c r="N68" i="1"/>
  <c r="V68" i="1"/>
  <c r="D85" i="1"/>
  <c r="N85" i="1"/>
  <c r="V85" i="1"/>
  <c r="D102" i="1"/>
  <c r="N102" i="1"/>
  <c r="V102" i="1"/>
  <c r="U34" i="1"/>
  <c r="M34" i="1"/>
  <c r="U17" i="1"/>
  <c r="M17" i="1"/>
  <c r="AC17" i="1"/>
  <c r="T17" i="1"/>
  <c r="L17" i="1"/>
  <c r="AA17" i="1"/>
  <c r="S17" i="1"/>
  <c r="K17" i="1"/>
  <c r="Z17" i="1"/>
  <c r="R17" i="1"/>
  <c r="J17" i="1"/>
  <c r="Y17" i="1"/>
  <c r="Q17" i="1"/>
  <c r="I17" i="1"/>
  <c r="X17" i="1"/>
  <c r="P17" i="1"/>
  <c r="F17" i="1"/>
  <c r="W17" i="1"/>
  <c r="O17" i="1"/>
  <c r="E17" i="1"/>
  <c r="V17" i="1"/>
  <c r="N17" i="1"/>
  <c r="D17" i="1"/>
</calcChain>
</file>

<file path=xl/comments1.xml><?xml version="1.0" encoding="utf-8"?>
<comments xmlns="http://schemas.openxmlformats.org/spreadsheetml/2006/main">
  <authors>
    <author>Wally Lugo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Wally Lugo:</t>
        </r>
        <r>
          <rPr>
            <sz val="9"/>
            <color indexed="81"/>
            <rFont val="Tahoma"/>
            <family val="2"/>
          </rPr>
          <t xml:space="preserve">
Mark if the meeting occured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Wally Lugo:</t>
        </r>
        <r>
          <rPr>
            <sz val="9"/>
            <color indexed="81"/>
            <rFont val="Tahoma"/>
            <family val="2"/>
          </rPr>
          <t xml:space="preserve">
Mark if the meeting occured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>Wally Lugo:</t>
        </r>
        <r>
          <rPr>
            <sz val="9"/>
            <color indexed="81"/>
            <rFont val="Tahoma"/>
            <family val="2"/>
          </rPr>
          <t xml:space="preserve">
Mark if the meeting occured</t>
        </r>
      </text>
    </comment>
    <comment ref="C54" authorId="0" shapeId="0">
      <text>
        <r>
          <rPr>
            <b/>
            <sz val="9"/>
            <color indexed="81"/>
            <rFont val="Tahoma"/>
            <family val="2"/>
          </rPr>
          <t>Wally Lugo:</t>
        </r>
        <r>
          <rPr>
            <sz val="9"/>
            <color indexed="81"/>
            <rFont val="Tahoma"/>
            <family val="2"/>
          </rPr>
          <t xml:space="preserve">
Mark if the meeting occured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Wally Lugo:</t>
        </r>
        <r>
          <rPr>
            <sz val="9"/>
            <color indexed="81"/>
            <rFont val="Tahoma"/>
            <family val="2"/>
          </rPr>
          <t xml:space="preserve">
Mark if the meeting occured</t>
        </r>
      </text>
    </comment>
    <comment ref="C88" authorId="0" shapeId="0">
      <text>
        <r>
          <rPr>
            <b/>
            <sz val="9"/>
            <color indexed="81"/>
            <rFont val="Tahoma"/>
            <family val="2"/>
          </rPr>
          <t>Wally Lugo:</t>
        </r>
        <r>
          <rPr>
            <sz val="9"/>
            <color indexed="81"/>
            <rFont val="Tahoma"/>
            <family val="2"/>
          </rPr>
          <t xml:space="preserve">
Mark if the meeting occured</t>
        </r>
      </text>
    </comment>
  </commentList>
</comments>
</file>

<file path=xl/sharedStrings.xml><?xml version="1.0" encoding="utf-8"?>
<sst xmlns="http://schemas.openxmlformats.org/spreadsheetml/2006/main" count="509" uniqueCount="41">
  <si>
    <t>Meetings</t>
  </si>
  <si>
    <t>AVDA</t>
  </si>
  <si>
    <t>YWCA</t>
  </si>
  <si>
    <t>Vita Nova</t>
  </si>
  <si>
    <t>Family Promise South</t>
  </si>
  <si>
    <t>Families First</t>
  </si>
  <si>
    <t>CILO</t>
  </si>
  <si>
    <t>Total</t>
  </si>
  <si>
    <t xml:space="preserve">  Membership</t>
  </si>
  <si>
    <t>HMIS Oversight</t>
  </si>
  <si>
    <t>Standard Policies &amp; Procedures</t>
  </si>
  <si>
    <t>Housing Inventory Unmet Needs</t>
  </si>
  <si>
    <t>Holy Grounds</t>
  </si>
  <si>
    <t>Faith Hope Love Charity</t>
  </si>
  <si>
    <t>Catholic Charities</t>
  </si>
  <si>
    <t>Jeff Industries</t>
  </si>
  <si>
    <t>Farm Workers</t>
  </si>
  <si>
    <t>Urban League</t>
  </si>
  <si>
    <t>Training</t>
  </si>
  <si>
    <t>Vickers House</t>
  </si>
  <si>
    <t>Home Safe</t>
  </si>
  <si>
    <t>Finance</t>
  </si>
  <si>
    <t>HHA Subcommittee Attendance</t>
  </si>
  <si>
    <t xml:space="preserve">True Fast Ministries </t>
  </si>
  <si>
    <t>Adopt A Family</t>
  </si>
  <si>
    <t>Gulfstream Goodwill</t>
  </si>
  <si>
    <t>Housing Partnership Inc.</t>
  </si>
  <si>
    <t>The Lord’s Place</t>
  </si>
  <si>
    <t>Jerome Golden Center</t>
  </si>
  <si>
    <t>Salvation Army</t>
  </si>
  <si>
    <t>Family Promise North</t>
  </si>
  <si>
    <t>Held?</t>
  </si>
  <si>
    <t>% Attend</t>
  </si>
  <si>
    <t>Yes</t>
  </si>
  <si>
    <t>No</t>
  </si>
  <si>
    <t xml:space="preserve"># of Meetings held from:   </t>
  </si>
  <si>
    <t>PBC Hum &amp; Vet Srvcs</t>
  </si>
  <si>
    <t>x</t>
  </si>
  <si>
    <t>VAMC</t>
  </si>
  <si>
    <t>Children's Home Society</t>
  </si>
  <si>
    <t>ChildNet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</si>
</sst>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164" fontId="8" fillId="0" borderId="3" xfId="0" applyNumberFormat="1" applyFont="1" applyFill="1" applyBorder="1" applyAlignment="1" applyProtection="1">
      <protection locked="0"/>
    </xf>
    <xf numFmtId="164" fontId="5" fillId="0" borderId="3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0" fillId="0" borderId="0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right" vertical="center" wrapText="1"/>
      <protection locked="0"/>
    </xf>
    <xf numFmtId="16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textRotation="90" wrapText="1"/>
      <protection locked="0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Protection="1">
      <protection locked="0"/>
    </xf>
    <xf numFmtId="164" fontId="6" fillId="0" borderId="3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2" borderId="5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0" fontId="0" fillId="3" borderId="0" xfId="0" applyFont="1" applyFill="1" applyProtection="1">
      <protection locked="0"/>
    </xf>
    <xf numFmtId="164" fontId="6" fillId="0" borderId="1" xfId="0" applyNumberFormat="1" applyFont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9" fontId="6" fillId="2" borderId="1" xfId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textRotation="90" wrapText="1"/>
      <protection locked="0"/>
    </xf>
    <xf numFmtId="0" fontId="7" fillId="0" borderId="2" xfId="0" applyFont="1" applyBorder="1" applyAlignment="1" applyProtection="1">
      <alignment horizontal="center" vertical="center" textRotation="90" wrapText="1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center" vertical="center" textRotation="90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02"/>
  <sheetViews>
    <sheetView tabSelected="1" topLeftCell="B1" zoomScale="116" zoomScaleNormal="116" zoomScaleSheetLayoutView="120" workbookViewId="0">
      <selection activeCell="U7" sqref="U7"/>
    </sheetView>
  </sheetViews>
  <sheetFormatPr defaultRowHeight="15.75" x14ac:dyDescent="0.25"/>
  <cols>
    <col min="1" max="1" width="3.85546875" style="17" customWidth="1"/>
    <col min="2" max="2" width="7.85546875" style="1" bestFit="1" customWidth="1"/>
    <col min="3" max="3" width="5.5703125" style="1" customWidth="1"/>
    <col min="4" max="4" width="7.140625" style="1" bestFit="1" customWidth="1"/>
    <col min="5" max="5" width="6.5703125" style="1" bestFit="1" customWidth="1"/>
    <col min="6" max="6" width="8.42578125" style="1" bestFit="1" customWidth="1"/>
    <col min="7" max="8" width="8.42578125" style="1" customWidth="1"/>
    <col min="9" max="9" width="6.5703125" style="1" bestFit="1" customWidth="1"/>
    <col min="10" max="10" width="11" style="1" bestFit="1" customWidth="1"/>
    <col min="11" max="11" width="7.85546875" style="1" bestFit="1" customWidth="1"/>
    <col min="12" max="12" width="6.7109375" style="1" bestFit="1" customWidth="1"/>
    <col min="13" max="13" width="7.5703125" style="1" bestFit="1" customWidth="1"/>
    <col min="14" max="14" width="7.140625" style="1" bestFit="1" customWidth="1"/>
    <col min="15" max="15" width="9.85546875" style="1" bestFit="1" customWidth="1"/>
    <col min="16" max="16" width="7.5703125" style="1" customWidth="1"/>
    <col min="17" max="17" width="9.28515625" style="1" customWidth="1"/>
    <col min="18" max="18" width="9.42578125" style="1" customWidth="1"/>
    <col min="19" max="19" width="8.42578125" style="1" customWidth="1"/>
    <col min="20" max="20" width="6.85546875" style="1" bestFit="1" customWidth="1"/>
    <col min="21" max="21" width="7.5703125" style="1" bestFit="1" customWidth="1"/>
    <col min="22" max="22" width="8.42578125" style="1" bestFit="1" customWidth="1"/>
    <col min="23" max="23" width="9.5703125" style="1" bestFit="1" customWidth="1"/>
    <col min="24" max="24" width="9.140625" style="1" bestFit="1" customWidth="1"/>
    <col min="25" max="25" width="8.85546875" style="2" bestFit="1" customWidth="1"/>
    <col min="26" max="26" width="7" style="2" bestFit="1" customWidth="1"/>
    <col min="27" max="27" width="9.140625" style="1" bestFit="1" customWidth="1"/>
    <col min="28" max="28" width="9.140625" style="1" customWidth="1"/>
    <col min="29" max="29" width="6.5703125" style="1" bestFit="1" customWidth="1"/>
    <col min="30" max="16384" width="9.140625" style="1"/>
  </cols>
  <sheetData>
    <row r="1" spans="1:29" ht="26.25" x14ac:dyDescent="0.4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</row>
    <row r="2" spans="1:29" s="8" customFormat="1" ht="15.75" customHeight="1" thickBot="1" x14ac:dyDescent="0.3">
      <c r="A2" s="37" t="s">
        <v>35</v>
      </c>
      <c r="B2" s="37"/>
      <c r="C2" s="37"/>
      <c r="D2" s="37"/>
      <c r="E2" s="3" t="str">
        <f>TEXT(B4,"mmmm yyyy")&amp;" to "&amp;TEXT(B15,"mmmm yyyy")</f>
        <v>October 2017 to September 2018</v>
      </c>
      <c r="F2" s="4"/>
      <c r="G2" s="4"/>
      <c r="H2" s="4"/>
      <c r="I2" s="4"/>
      <c r="J2" s="4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7"/>
      <c r="Z2" s="7"/>
      <c r="AA2" s="6"/>
      <c r="AB2" s="6"/>
      <c r="AC2" s="6"/>
    </row>
    <row r="3" spans="1:29" s="11" customFormat="1" ht="36.75" thickBot="1" x14ac:dyDescent="0.3">
      <c r="A3" s="45" t="s">
        <v>0</v>
      </c>
      <c r="B3" s="46"/>
      <c r="C3" s="9" t="s">
        <v>31</v>
      </c>
      <c r="D3" s="9" t="s">
        <v>24</v>
      </c>
      <c r="E3" s="9" t="s">
        <v>1</v>
      </c>
      <c r="F3" s="10" t="s">
        <v>14</v>
      </c>
      <c r="G3" s="10" t="s">
        <v>39</v>
      </c>
      <c r="H3" s="10" t="s">
        <v>40</v>
      </c>
      <c r="I3" s="9" t="s">
        <v>6</v>
      </c>
      <c r="J3" s="10" t="s">
        <v>13</v>
      </c>
      <c r="K3" s="9" t="s">
        <v>5</v>
      </c>
      <c r="L3" s="9" t="s">
        <v>30</v>
      </c>
      <c r="M3" s="9" t="s">
        <v>4</v>
      </c>
      <c r="N3" s="9" t="s">
        <v>16</v>
      </c>
      <c r="O3" s="9" t="s">
        <v>25</v>
      </c>
      <c r="P3" s="9" t="s">
        <v>12</v>
      </c>
      <c r="Q3" s="10" t="s">
        <v>20</v>
      </c>
      <c r="R3" s="9" t="s">
        <v>26</v>
      </c>
      <c r="S3" s="10" t="s">
        <v>15</v>
      </c>
      <c r="T3" s="9" t="s">
        <v>28</v>
      </c>
      <c r="U3" s="9" t="s">
        <v>36</v>
      </c>
      <c r="V3" s="9" t="s">
        <v>29</v>
      </c>
      <c r="W3" s="9" t="s">
        <v>27</v>
      </c>
      <c r="X3" s="10" t="s">
        <v>23</v>
      </c>
      <c r="Y3" s="9" t="s">
        <v>17</v>
      </c>
      <c r="Z3" s="10" t="s">
        <v>19</v>
      </c>
      <c r="AA3" s="9" t="s">
        <v>3</v>
      </c>
      <c r="AB3" s="9" t="s">
        <v>38</v>
      </c>
      <c r="AC3" s="9" t="s">
        <v>2</v>
      </c>
    </row>
    <row r="4" spans="1:29" thickBot="1" x14ac:dyDescent="0.3">
      <c r="A4" s="41" t="s">
        <v>11</v>
      </c>
      <c r="B4" s="12">
        <v>43009</v>
      </c>
      <c r="C4" s="13" t="s">
        <v>33</v>
      </c>
      <c r="D4" s="28"/>
      <c r="E4" s="28"/>
      <c r="F4" s="28" t="s">
        <v>37</v>
      </c>
      <c r="G4" s="28"/>
      <c r="H4" s="28"/>
      <c r="I4" s="28"/>
      <c r="J4" s="28"/>
      <c r="K4" s="28"/>
      <c r="L4" s="28"/>
      <c r="M4" s="28"/>
      <c r="N4" s="28"/>
      <c r="O4" s="28" t="s">
        <v>37</v>
      </c>
      <c r="P4" s="28"/>
      <c r="Q4" s="28"/>
      <c r="R4" s="28"/>
      <c r="S4" s="28"/>
      <c r="T4" s="28"/>
      <c r="U4" s="28" t="s">
        <v>37</v>
      </c>
      <c r="V4" s="29"/>
      <c r="W4" s="29"/>
      <c r="X4" s="29"/>
      <c r="Y4" s="30"/>
      <c r="Z4" s="30"/>
      <c r="AA4" s="29"/>
      <c r="AB4" s="29"/>
      <c r="AC4" s="29"/>
    </row>
    <row r="5" spans="1:29" thickBot="1" x14ac:dyDescent="0.3">
      <c r="A5" s="41"/>
      <c r="B5" s="12">
        <v>43040</v>
      </c>
      <c r="C5" s="13" t="s">
        <v>33</v>
      </c>
      <c r="D5" s="28" t="s">
        <v>37</v>
      </c>
      <c r="E5" s="28" t="s">
        <v>37</v>
      </c>
      <c r="F5" s="28"/>
      <c r="G5" s="28" t="s">
        <v>37</v>
      </c>
      <c r="H5" s="28"/>
      <c r="I5" s="28"/>
      <c r="J5" s="28"/>
      <c r="K5" s="28"/>
      <c r="L5" s="28"/>
      <c r="M5" s="28"/>
      <c r="N5" s="28"/>
      <c r="O5" s="28" t="s">
        <v>37</v>
      </c>
      <c r="P5" s="28"/>
      <c r="Q5" s="28"/>
      <c r="R5" s="28"/>
      <c r="S5" s="28"/>
      <c r="T5" s="28"/>
      <c r="U5" s="28" t="s">
        <v>37</v>
      </c>
      <c r="V5" s="29"/>
      <c r="W5" s="29" t="s">
        <v>37</v>
      </c>
      <c r="X5" s="29"/>
      <c r="Y5" s="30"/>
      <c r="Z5" s="30"/>
      <c r="AA5" s="29"/>
      <c r="AB5" s="29"/>
      <c r="AC5" s="29"/>
    </row>
    <row r="6" spans="1:29" thickBot="1" x14ac:dyDescent="0.3">
      <c r="A6" s="41"/>
      <c r="B6" s="12">
        <v>43070</v>
      </c>
      <c r="C6" s="13" t="s">
        <v>34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  <c r="W6" s="32"/>
      <c r="X6" s="32"/>
      <c r="Y6" s="33"/>
      <c r="Z6" s="33"/>
      <c r="AA6" s="32"/>
      <c r="AB6" s="32"/>
      <c r="AC6" s="32"/>
    </row>
    <row r="7" spans="1:29" thickBot="1" x14ac:dyDescent="0.3">
      <c r="A7" s="41"/>
      <c r="B7" s="12">
        <v>43101</v>
      </c>
      <c r="C7" s="13" t="s">
        <v>34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2"/>
      <c r="W7" s="32"/>
      <c r="X7" s="32"/>
      <c r="Y7" s="33"/>
      <c r="Z7" s="33"/>
      <c r="AA7" s="32"/>
      <c r="AB7" s="32"/>
      <c r="AC7" s="32"/>
    </row>
    <row r="8" spans="1:29" thickBot="1" x14ac:dyDescent="0.3">
      <c r="A8" s="41"/>
      <c r="B8" s="12">
        <v>43132</v>
      </c>
      <c r="C8" s="13" t="s">
        <v>33</v>
      </c>
      <c r="D8" s="28" t="s">
        <v>37</v>
      </c>
      <c r="E8" s="28" t="s">
        <v>37</v>
      </c>
      <c r="F8" s="28" t="s">
        <v>37</v>
      </c>
      <c r="G8" s="28" t="s">
        <v>37</v>
      </c>
      <c r="H8" s="28"/>
      <c r="I8" s="28"/>
      <c r="J8" s="28"/>
      <c r="K8" s="28"/>
      <c r="L8" s="28"/>
      <c r="M8" s="28"/>
      <c r="N8" s="28"/>
      <c r="O8" s="28" t="s">
        <v>37</v>
      </c>
      <c r="P8" s="28"/>
      <c r="Q8" s="28"/>
      <c r="R8" s="28"/>
      <c r="S8" s="28"/>
      <c r="T8" s="28"/>
      <c r="U8" s="28" t="s">
        <v>37</v>
      </c>
      <c r="V8" s="29"/>
      <c r="W8" s="29" t="s">
        <v>37</v>
      </c>
      <c r="X8" s="29"/>
      <c r="Y8" s="30"/>
      <c r="Z8" s="30"/>
      <c r="AA8" s="29" t="s">
        <v>37</v>
      </c>
      <c r="AB8" s="29"/>
      <c r="AC8" s="29"/>
    </row>
    <row r="9" spans="1:29" thickBot="1" x14ac:dyDescent="0.3">
      <c r="A9" s="41"/>
      <c r="B9" s="12">
        <v>43160</v>
      </c>
      <c r="C9" s="13" t="s">
        <v>34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2"/>
      <c r="W9" s="32"/>
      <c r="X9" s="32"/>
      <c r="Y9" s="33"/>
      <c r="Z9" s="33"/>
      <c r="AA9" s="32"/>
      <c r="AB9" s="32"/>
      <c r="AC9" s="32"/>
    </row>
    <row r="10" spans="1:29" thickBot="1" x14ac:dyDescent="0.3">
      <c r="A10" s="41"/>
      <c r="B10" s="12">
        <v>43191</v>
      </c>
      <c r="C10" s="13" t="s">
        <v>33</v>
      </c>
      <c r="D10" s="28" t="s">
        <v>37</v>
      </c>
      <c r="E10" s="28" t="s">
        <v>37</v>
      </c>
      <c r="F10" s="28" t="s">
        <v>37</v>
      </c>
      <c r="G10" s="28" t="s">
        <v>37</v>
      </c>
      <c r="H10" s="28"/>
      <c r="I10" s="28"/>
      <c r="J10" s="28"/>
      <c r="K10" s="28"/>
      <c r="L10" s="28"/>
      <c r="M10" s="28"/>
      <c r="N10" s="28"/>
      <c r="O10" s="28" t="s">
        <v>37</v>
      </c>
      <c r="P10" s="28"/>
      <c r="Q10" s="28"/>
      <c r="R10" s="28"/>
      <c r="S10" s="28"/>
      <c r="T10" s="28"/>
      <c r="U10" s="28" t="s">
        <v>37</v>
      </c>
      <c r="V10" s="29"/>
      <c r="W10" s="29" t="s">
        <v>37</v>
      </c>
      <c r="X10" s="29"/>
      <c r="Y10" s="30"/>
      <c r="Z10" s="30"/>
      <c r="AA10" s="29" t="s">
        <v>37</v>
      </c>
      <c r="AB10" s="29"/>
      <c r="AC10" s="29"/>
    </row>
    <row r="11" spans="1:29" thickBot="1" x14ac:dyDescent="0.3">
      <c r="A11" s="41"/>
      <c r="B11" s="12">
        <v>43221</v>
      </c>
      <c r="C11" s="13" t="s">
        <v>33</v>
      </c>
      <c r="D11" s="28" t="s">
        <v>37</v>
      </c>
      <c r="E11" s="28" t="s">
        <v>37</v>
      </c>
      <c r="F11" s="28" t="s">
        <v>37</v>
      </c>
      <c r="G11" s="28" t="s">
        <v>37</v>
      </c>
      <c r="H11" s="28" t="s">
        <v>37</v>
      </c>
      <c r="I11" s="28"/>
      <c r="J11" s="28"/>
      <c r="K11" s="28"/>
      <c r="L11" s="28"/>
      <c r="M11" s="28"/>
      <c r="N11" s="28"/>
      <c r="O11" s="28" t="s">
        <v>37</v>
      </c>
      <c r="P11" s="28"/>
      <c r="Q11" s="28"/>
      <c r="R11" s="28"/>
      <c r="S11" s="28"/>
      <c r="T11" s="28"/>
      <c r="U11" s="28" t="s">
        <v>37</v>
      </c>
      <c r="V11" s="29"/>
      <c r="W11" s="29" t="s">
        <v>37</v>
      </c>
      <c r="X11" s="29"/>
      <c r="Y11" s="30"/>
      <c r="Z11" s="30" t="s">
        <v>37</v>
      </c>
      <c r="AA11" s="29" t="s">
        <v>37</v>
      </c>
      <c r="AB11" s="29"/>
      <c r="AC11" s="29"/>
    </row>
    <row r="12" spans="1:29" thickBot="1" x14ac:dyDescent="0.3">
      <c r="A12" s="41"/>
      <c r="B12" s="12">
        <v>43252</v>
      </c>
      <c r="C12" s="13" t="s">
        <v>34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32"/>
      <c r="X12" s="32"/>
      <c r="Y12" s="33"/>
      <c r="Z12" s="33"/>
      <c r="AA12" s="32"/>
      <c r="AB12" s="32"/>
      <c r="AC12" s="32"/>
    </row>
    <row r="13" spans="1:29" thickBot="1" x14ac:dyDescent="0.3">
      <c r="A13" s="41"/>
      <c r="B13" s="12">
        <v>43282</v>
      </c>
      <c r="C13" s="13" t="s">
        <v>33</v>
      </c>
      <c r="D13" s="28" t="s">
        <v>37</v>
      </c>
      <c r="E13" s="28" t="s">
        <v>37</v>
      </c>
      <c r="F13" s="28" t="s">
        <v>37</v>
      </c>
      <c r="G13" s="28" t="s">
        <v>37</v>
      </c>
      <c r="H13" s="28" t="s">
        <v>37</v>
      </c>
      <c r="I13" s="28"/>
      <c r="J13" s="28"/>
      <c r="K13" s="28"/>
      <c r="L13" s="28"/>
      <c r="M13" s="28"/>
      <c r="N13" s="28"/>
      <c r="O13" s="28" t="s">
        <v>37</v>
      </c>
      <c r="P13" s="28"/>
      <c r="Q13" s="28"/>
      <c r="R13" s="28"/>
      <c r="S13" s="28"/>
      <c r="T13" s="28"/>
      <c r="U13" s="28" t="s">
        <v>37</v>
      </c>
      <c r="V13" s="29"/>
      <c r="W13" s="29" t="s">
        <v>37</v>
      </c>
      <c r="X13" s="29"/>
      <c r="Y13" s="30"/>
      <c r="Z13" s="30"/>
      <c r="AA13" s="29"/>
      <c r="AB13" s="29"/>
      <c r="AC13" s="29"/>
    </row>
    <row r="14" spans="1:29" thickBot="1" x14ac:dyDescent="0.3">
      <c r="A14" s="41"/>
      <c r="B14" s="12">
        <v>43313</v>
      </c>
      <c r="C14" s="13" t="s">
        <v>34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32"/>
      <c r="X14" s="32"/>
      <c r="Y14" s="33"/>
      <c r="Z14" s="33"/>
      <c r="AA14" s="32"/>
      <c r="AB14" s="32"/>
      <c r="AC14" s="32"/>
    </row>
    <row r="15" spans="1:29" thickBot="1" x14ac:dyDescent="0.3">
      <c r="A15" s="41"/>
      <c r="B15" s="12">
        <v>43344</v>
      </c>
      <c r="C15" s="13" t="s">
        <v>34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2"/>
      <c r="W15" s="32"/>
      <c r="X15" s="32"/>
      <c r="Y15" s="33"/>
      <c r="Z15" s="33"/>
      <c r="AA15" s="32"/>
      <c r="AB15" s="32"/>
      <c r="AC15" s="32"/>
    </row>
    <row r="16" spans="1:29" thickBot="1" x14ac:dyDescent="0.3">
      <c r="A16" s="42"/>
      <c r="B16" s="14" t="s">
        <v>7</v>
      </c>
      <c r="C16" s="26">
        <f>COUNTIF(C4:C15,"Yes")</f>
        <v>6</v>
      </c>
      <c r="D16" s="26">
        <f>COUNTA(D4:D15)</f>
        <v>5</v>
      </c>
      <c r="E16" s="26">
        <f t="shared" ref="E16:AC16" si="0">COUNTA(E4:E15)</f>
        <v>5</v>
      </c>
      <c r="F16" s="26">
        <f t="shared" si="0"/>
        <v>5</v>
      </c>
      <c r="G16" s="26">
        <f t="shared" ref="G16:H16" si="1">COUNTA(G4:G15)</f>
        <v>5</v>
      </c>
      <c r="H16" s="26">
        <f t="shared" si="1"/>
        <v>2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>
        <f t="shared" si="0"/>
        <v>6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0</v>
      </c>
      <c r="T16" s="26">
        <f t="shared" si="0"/>
        <v>0</v>
      </c>
      <c r="U16" s="26">
        <f t="shared" si="0"/>
        <v>6</v>
      </c>
      <c r="V16" s="26">
        <f t="shared" si="0"/>
        <v>0</v>
      </c>
      <c r="W16" s="26">
        <f t="shared" si="0"/>
        <v>5</v>
      </c>
      <c r="X16" s="26">
        <f t="shared" si="0"/>
        <v>0</v>
      </c>
      <c r="Y16" s="26">
        <f t="shared" si="0"/>
        <v>0</v>
      </c>
      <c r="Z16" s="26">
        <f t="shared" si="0"/>
        <v>1</v>
      </c>
      <c r="AA16" s="26">
        <f t="shared" si="0"/>
        <v>3</v>
      </c>
      <c r="AB16" s="26">
        <f t="shared" ref="AB16" si="2">COUNTA(AB4:AB15)</f>
        <v>0</v>
      </c>
      <c r="AC16" s="26">
        <f t="shared" si="0"/>
        <v>0</v>
      </c>
    </row>
    <row r="17" spans="1:29" thickBot="1" x14ac:dyDescent="0.3">
      <c r="A17" s="15"/>
      <c r="B17" s="16" t="s">
        <v>32</v>
      </c>
      <c r="C17" s="27"/>
      <c r="D17" s="27">
        <f t="shared" ref="D17:AC17" si="3">D16/$C$16</f>
        <v>0.83333333333333337</v>
      </c>
      <c r="E17" s="27">
        <f t="shared" si="3"/>
        <v>0.83333333333333337</v>
      </c>
      <c r="F17" s="27">
        <f t="shared" si="3"/>
        <v>0.83333333333333337</v>
      </c>
      <c r="G17" s="27">
        <f t="shared" ref="G17:H17" si="4">G16/$C$16</f>
        <v>0.83333333333333337</v>
      </c>
      <c r="H17" s="27">
        <f t="shared" si="4"/>
        <v>0.33333333333333331</v>
      </c>
      <c r="I17" s="27">
        <f t="shared" si="3"/>
        <v>0</v>
      </c>
      <c r="J17" s="27">
        <f t="shared" si="3"/>
        <v>0</v>
      </c>
      <c r="K17" s="27">
        <f t="shared" si="3"/>
        <v>0</v>
      </c>
      <c r="L17" s="27">
        <f t="shared" si="3"/>
        <v>0</v>
      </c>
      <c r="M17" s="27">
        <f t="shared" si="3"/>
        <v>0</v>
      </c>
      <c r="N17" s="27">
        <f t="shared" si="3"/>
        <v>0</v>
      </c>
      <c r="O17" s="27">
        <f t="shared" si="3"/>
        <v>1</v>
      </c>
      <c r="P17" s="27">
        <f t="shared" si="3"/>
        <v>0</v>
      </c>
      <c r="Q17" s="27">
        <f t="shared" si="3"/>
        <v>0</v>
      </c>
      <c r="R17" s="27">
        <f t="shared" si="3"/>
        <v>0</v>
      </c>
      <c r="S17" s="27">
        <f t="shared" si="3"/>
        <v>0</v>
      </c>
      <c r="T17" s="27">
        <f t="shared" si="3"/>
        <v>0</v>
      </c>
      <c r="U17" s="27">
        <f t="shared" si="3"/>
        <v>1</v>
      </c>
      <c r="V17" s="27">
        <f t="shared" si="3"/>
        <v>0</v>
      </c>
      <c r="W17" s="27">
        <f t="shared" si="3"/>
        <v>0.83333333333333337</v>
      </c>
      <c r="X17" s="27">
        <f t="shared" si="3"/>
        <v>0</v>
      </c>
      <c r="Y17" s="27">
        <f t="shared" si="3"/>
        <v>0</v>
      </c>
      <c r="Z17" s="27">
        <f t="shared" si="3"/>
        <v>0.16666666666666666</v>
      </c>
      <c r="AA17" s="27">
        <f t="shared" si="3"/>
        <v>0.5</v>
      </c>
      <c r="AB17" s="27">
        <f t="shared" ref="AB17" si="5">AB16/$C$16</f>
        <v>0</v>
      </c>
      <c r="AC17" s="27">
        <f t="shared" si="3"/>
        <v>0</v>
      </c>
    </row>
    <row r="18" spans="1:29" x14ac:dyDescent="0.25">
      <c r="Y18" s="1"/>
      <c r="Z18" s="1"/>
    </row>
    <row r="19" spans="1:29" ht="15.75" customHeight="1" thickBot="1" x14ac:dyDescent="0.3">
      <c r="A19" s="43" t="s">
        <v>35</v>
      </c>
      <c r="B19" s="43"/>
      <c r="C19" s="43"/>
      <c r="D19" s="43"/>
      <c r="E19" s="18" t="str">
        <f>TEXT(B21,"mmmm yyyy")&amp;" to "&amp;TEXT(B32,"mmmm yyyy")</f>
        <v>October 2017 to September 2018</v>
      </c>
      <c r="F19" s="18"/>
      <c r="G19" s="18"/>
      <c r="H19" s="18"/>
      <c r="I19" s="18"/>
      <c r="J19" s="18"/>
      <c r="K19" s="19"/>
      <c r="L19" s="19"/>
      <c r="M19" s="19"/>
      <c r="N19" s="19"/>
      <c r="O19" s="19"/>
      <c r="P19" s="20"/>
      <c r="Q19" s="20"/>
      <c r="R19" s="20"/>
      <c r="S19" s="20"/>
      <c r="T19" s="20"/>
      <c r="U19" s="20"/>
      <c r="V19" s="20"/>
      <c r="W19" s="20"/>
      <c r="X19" s="20"/>
      <c r="Y19" s="21"/>
      <c r="Z19" s="21"/>
      <c r="AA19" s="20"/>
      <c r="AB19" s="20"/>
      <c r="AC19" s="20"/>
    </row>
    <row r="20" spans="1:29" s="11" customFormat="1" ht="36.75" thickBot="1" x14ac:dyDescent="0.3">
      <c r="A20" s="39" t="s">
        <v>0</v>
      </c>
      <c r="B20" s="40"/>
      <c r="C20" s="9" t="s">
        <v>31</v>
      </c>
      <c r="D20" s="9" t="s">
        <v>24</v>
      </c>
      <c r="E20" s="9" t="s">
        <v>1</v>
      </c>
      <c r="F20" s="10" t="s">
        <v>14</v>
      </c>
      <c r="G20" s="10" t="s">
        <v>39</v>
      </c>
      <c r="H20" s="10" t="s">
        <v>40</v>
      </c>
      <c r="I20" s="9" t="s">
        <v>6</v>
      </c>
      <c r="J20" s="10" t="s">
        <v>13</v>
      </c>
      <c r="K20" s="9" t="s">
        <v>5</v>
      </c>
      <c r="L20" s="9" t="s">
        <v>30</v>
      </c>
      <c r="M20" s="9" t="s">
        <v>4</v>
      </c>
      <c r="N20" s="9" t="s">
        <v>16</v>
      </c>
      <c r="O20" s="9" t="s">
        <v>25</v>
      </c>
      <c r="P20" s="9" t="s">
        <v>12</v>
      </c>
      <c r="Q20" s="10" t="s">
        <v>20</v>
      </c>
      <c r="R20" s="9" t="s">
        <v>26</v>
      </c>
      <c r="S20" s="10" t="s">
        <v>15</v>
      </c>
      <c r="T20" s="9" t="s">
        <v>28</v>
      </c>
      <c r="U20" s="9" t="s">
        <v>36</v>
      </c>
      <c r="V20" s="9" t="s">
        <v>29</v>
      </c>
      <c r="W20" s="9" t="s">
        <v>27</v>
      </c>
      <c r="X20" s="10" t="s">
        <v>23</v>
      </c>
      <c r="Y20" s="9" t="s">
        <v>17</v>
      </c>
      <c r="Z20" s="10" t="s">
        <v>19</v>
      </c>
      <c r="AA20" s="9" t="s">
        <v>3</v>
      </c>
      <c r="AB20" s="9" t="s">
        <v>38</v>
      </c>
      <c r="AC20" s="9" t="s">
        <v>2</v>
      </c>
    </row>
    <row r="21" spans="1:29" thickBot="1" x14ac:dyDescent="0.3">
      <c r="A21" s="44" t="s">
        <v>8</v>
      </c>
      <c r="B21" s="12">
        <v>43009</v>
      </c>
      <c r="C21" s="13" t="s">
        <v>33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 t="s">
        <v>37</v>
      </c>
      <c r="Q21" s="28"/>
      <c r="R21" s="28"/>
      <c r="S21" s="28"/>
      <c r="T21" s="28"/>
      <c r="U21" s="28" t="s">
        <v>37</v>
      </c>
      <c r="V21" s="29"/>
      <c r="W21" s="29"/>
      <c r="X21" s="29"/>
      <c r="Y21" s="30"/>
      <c r="Z21" s="30"/>
      <c r="AA21" s="29" t="s">
        <v>37</v>
      </c>
      <c r="AB21" s="29"/>
      <c r="AC21" s="29"/>
    </row>
    <row r="22" spans="1:29" thickBot="1" x14ac:dyDescent="0.3">
      <c r="A22" s="44"/>
      <c r="B22" s="12">
        <v>43040</v>
      </c>
      <c r="C22" s="13" t="s">
        <v>34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2"/>
      <c r="W22" s="32"/>
      <c r="X22" s="32"/>
      <c r="Y22" s="33"/>
      <c r="Z22" s="33"/>
      <c r="AA22" s="32"/>
      <c r="AB22" s="32"/>
      <c r="AC22" s="32"/>
    </row>
    <row r="23" spans="1:29" thickBot="1" x14ac:dyDescent="0.3">
      <c r="A23" s="44"/>
      <c r="B23" s="12">
        <v>43070</v>
      </c>
      <c r="C23" s="13" t="s">
        <v>34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2"/>
      <c r="W23" s="32"/>
      <c r="X23" s="32"/>
      <c r="Y23" s="33"/>
      <c r="Z23" s="33"/>
      <c r="AA23" s="32"/>
      <c r="AB23" s="32"/>
      <c r="AC23" s="32"/>
    </row>
    <row r="24" spans="1:29" thickBot="1" x14ac:dyDescent="0.3">
      <c r="A24" s="44"/>
      <c r="B24" s="12">
        <v>43101</v>
      </c>
      <c r="C24" s="13" t="s">
        <v>33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 t="s">
        <v>37</v>
      </c>
      <c r="V24" s="35"/>
      <c r="W24" s="35" t="s">
        <v>37</v>
      </c>
      <c r="X24" s="35"/>
      <c r="Y24" s="36"/>
      <c r="Z24" s="36"/>
      <c r="AA24" s="35" t="s">
        <v>37</v>
      </c>
      <c r="AB24" s="35"/>
      <c r="AC24" s="35"/>
    </row>
    <row r="25" spans="1:29" thickBot="1" x14ac:dyDescent="0.3">
      <c r="A25" s="44"/>
      <c r="B25" s="12">
        <v>43132</v>
      </c>
      <c r="C25" s="13" t="s">
        <v>33</v>
      </c>
      <c r="D25" s="28" t="s">
        <v>37</v>
      </c>
      <c r="E25" s="28"/>
      <c r="F25" s="28"/>
      <c r="G25" s="28"/>
      <c r="H25" s="28"/>
      <c r="I25" s="28"/>
      <c r="J25" s="28"/>
      <c r="K25" s="28"/>
      <c r="L25" s="28" t="s">
        <v>37</v>
      </c>
      <c r="M25" s="28"/>
      <c r="N25" s="28"/>
      <c r="O25" s="28"/>
      <c r="P25" s="28"/>
      <c r="Q25" s="28"/>
      <c r="R25" s="28"/>
      <c r="S25" s="28"/>
      <c r="T25" s="28"/>
      <c r="U25" s="28" t="s">
        <v>37</v>
      </c>
      <c r="V25" s="29"/>
      <c r="W25" s="29"/>
      <c r="X25" s="29"/>
      <c r="Y25" s="30"/>
      <c r="Z25" s="30"/>
      <c r="AA25" s="29" t="s">
        <v>37</v>
      </c>
      <c r="AB25" s="29"/>
      <c r="AC25" s="29"/>
    </row>
    <row r="26" spans="1:29" thickBot="1" x14ac:dyDescent="0.3">
      <c r="A26" s="44"/>
      <c r="B26" s="12">
        <v>43160</v>
      </c>
      <c r="C26" s="13" t="s">
        <v>33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 t="s">
        <v>37</v>
      </c>
      <c r="V26" s="35"/>
      <c r="W26" s="35"/>
      <c r="X26" s="35"/>
      <c r="Y26" s="36"/>
      <c r="Z26" s="36"/>
      <c r="AA26" s="35" t="s">
        <v>37</v>
      </c>
      <c r="AB26" s="35"/>
      <c r="AC26" s="35"/>
    </row>
    <row r="27" spans="1:29" thickBot="1" x14ac:dyDescent="0.3">
      <c r="A27" s="44"/>
      <c r="B27" s="12">
        <v>43191</v>
      </c>
      <c r="C27" s="13" t="s">
        <v>33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 t="s">
        <v>37</v>
      </c>
      <c r="T27" s="28"/>
      <c r="U27" s="28" t="s">
        <v>37</v>
      </c>
      <c r="V27" s="29"/>
      <c r="W27" s="29" t="s">
        <v>37</v>
      </c>
      <c r="X27" s="29"/>
      <c r="Y27" s="30"/>
      <c r="Z27" s="30"/>
      <c r="AA27" s="29"/>
      <c r="AB27" s="29"/>
      <c r="AC27" s="29"/>
    </row>
    <row r="28" spans="1:29" thickBot="1" x14ac:dyDescent="0.3">
      <c r="A28" s="44"/>
      <c r="B28" s="12">
        <v>43221</v>
      </c>
      <c r="C28" s="13" t="s">
        <v>34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2"/>
      <c r="W28" s="32"/>
      <c r="X28" s="32"/>
      <c r="Y28" s="33"/>
      <c r="Z28" s="33"/>
      <c r="AA28" s="32"/>
      <c r="AB28" s="32"/>
      <c r="AC28" s="32"/>
    </row>
    <row r="29" spans="1:29" thickBot="1" x14ac:dyDescent="0.3">
      <c r="A29" s="44"/>
      <c r="B29" s="12">
        <v>43252</v>
      </c>
      <c r="C29" s="13" t="s">
        <v>33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 t="s">
        <v>37</v>
      </c>
      <c r="P29" s="28"/>
      <c r="Q29" s="28"/>
      <c r="R29" s="28"/>
      <c r="S29" s="28"/>
      <c r="T29" s="28"/>
      <c r="U29" s="28" t="s">
        <v>37</v>
      </c>
      <c r="V29" s="29"/>
      <c r="W29" s="29" t="s">
        <v>37</v>
      </c>
      <c r="X29" s="29"/>
      <c r="Y29" s="30"/>
      <c r="Z29" s="30"/>
      <c r="AA29" s="29" t="s">
        <v>37</v>
      </c>
      <c r="AB29" s="29"/>
      <c r="AC29" s="29"/>
    </row>
    <row r="30" spans="1:29" thickBot="1" x14ac:dyDescent="0.3">
      <c r="A30" s="44"/>
      <c r="B30" s="12">
        <v>43282</v>
      </c>
      <c r="C30" s="13" t="s">
        <v>33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 t="s">
        <v>37</v>
      </c>
      <c r="P30" s="28"/>
      <c r="Q30" s="28"/>
      <c r="R30" s="28"/>
      <c r="S30" s="28"/>
      <c r="T30" s="28"/>
      <c r="U30" s="28" t="s">
        <v>37</v>
      </c>
      <c r="V30" s="29"/>
      <c r="W30" s="29" t="s">
        <v>37</v>
      </c>
      <c r="X30" s="29"/>
      <c r="Y30" s="30"/>
      <c r="Z30" s="30"/>
      <c r="AA30" s="29" t="s">
        <v>37</v>
      </c>
      <c r="AB30" s="29"/>
      <c r="AC30" s="29"/>
    </row>
    <row r="31" spans="1:29" thickBot="1" x14ac:dyDescent="0.3">
      <c r="A31" s="44"/>
      <c r="B31" s="12">
        <v>43313</v>
      </c>
      <c r="C31" s="13" t="s">
        <v>33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 t="s">
        <v>37</v>
      </c>
      <c r="V31" s="29"/>
      <c r="W31" s="29" t="s">
        <v>37</v>
      </c>
      <c r="X31" s="29"/>
      <c r="Y31" s="30"/>
      <c r="Z31" s="30"/>
      <c r="AA31" s="29" t="s">
        <v>37</v>
      </c>
      <c r="AB31" s="29"/>
      <c r="AC31" s="29"/>
    </row>
    <row r="32" spans="1:29" thickBot="1" x14ac:dyDescent="0.3">
      <c r="A32" s="44"/>
      <c r="B32" s="12">
        <v>43344</v>
      </c>
      <c r="C32" s="13" t="s">
        <v>33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 t="s">
        <v>37</v>
      </c>
      <c r="P32" s="28"/>
      <c r="Q32" s="28"/>
      <c r="R32" s="28"/>
      <c r="S32" s="28"/>
      <c r="T32" s="28"/>
      <c r="U32" s="28" t="s">
        <v>37</v>
      </c>
      <c r="V32" s="29"/>
      <c r="W32" s="29" t="s">
        <v>37</v>
      </c>
      <c r="X32" s="29"/>
      <c r="Y32" s="30"/>
      <c r="Z32" s="30"/>
      <c r="AA32" s="29" t="s">
        <v>37</v>
      </c>
      <c r="AB32" s="29"/>
      <c r="AC32" s="29"/>
    </row>
    <row r="33" spans="1:29" thickBot="1" x14ac:dyDescent="0.3">
      <c r="A33" s="44"/>
      <c r="B33" s="22" t="s">
        <v>7</v>
      </c>
      <c r="C33" s="26">
        <f>COUNTIF(C21:C32,"Yes")</f>
        <v>9</v>
      </c>
      <c r="D33" s="26">
        <f>COUNTA(D21:D32)</f>
        <v>1</v>
      </c>
      <c r="E33" s="26">
        <f t="shared" ref="E33:AC33" si="6">COUNTA(E21:E32)</f>
        <v>0</v>
      </c>
      <c r="F33" s="26">
        <f t="shared" si="6"/>
        <v>0</v>
      </c>
      <c r="G33" s="26">
        <f t="shared" ref="G33:H33" si="7">COUNTA(G21:G32)</f>
        <v>0</v>
      </c>
      <c r="H33" s="26">
        <f t="shared" si="7"/>
        <v>0</v>
      </c>
      <c r="I33" s="26">
        <f t="shared" si="6"/>
        <v>0</v>
      </c>
      <c r="J33" s="26">
        <f t="shared" si="6"/>
        <v>0</v>
      </c>
      <c r="K33" s="26">
        <f t="shared" si="6"/>
        <v>0</v>
      </c>
      <c r="L33" s="26">
        <f t="shared" si="6"/>
        <v>1</v>
      </c>
      <c r="M33" s="26">
        <f t="shared" si="6"/>
        <v>0</v>
      </c>
      <c r="N33" s="26">
        <f t="shared" si="6"/>
        <v>0</v>
      </c>
      <c r="O33" s="26">
        <f t="shared" si="6"/>
        <v>3</v>
      </c>
      <c r="P33" s="26">
        <f t="shared" si="6"/>
        <v>1</v>
      </c>
      <c r="Q33" s="26">
        <f t="shared" si="6"/>
        <v>0</v>
      </c>
      <c r="R33" s="26">
        <f t="shared" si="6"/>
        <v>0</v>
      </c>
      <c r="S33" s="26">
        <f t="shared" si="6"/>
        <v>1</v>
      </c>
      <c r="T33" s="26">
        <f t="shared" si="6"/>
        <v>0</v>
      </c>
      <c r="U33" s="26">
        <f t="shared" si="6"/>
        <v>9</v>
      </c>
      <c r="V33" s="26">
        <f t="shared" si="6"/>
        <v>0</v>
      </c>
      <c r="W33" s="26">
        <f t="shared" si="6"/>
        <v>6</v>
      </c>
      <c r="X33" s="26">
        <f t="shared" si="6"/>
        <v>0</v>
      </c>
      <c r="Y33" s="26">
        <f t="shared" si="6"/>
        <v>0</v>
      </c>
      <c r="Z33" s="26">
        <f t="shared" si="6"/>
        <v>0</v>
      </c>
      <c r="AA33" s="26">
        <f t="shared" si="6"/>
        <v>8</v>
      </c>
      <c r="AB33" s="26">
        <f t="shared" si="6"/>
        <v>0</v>
      </c>
      <c r="AC33" s="26">
        <f t="shared" si="6"/>
        <v>0</v>
      </c>
    </row>
    <row r="34" spans="1:29" thickBot="1" x14ac:dyDescent="0.3">
      <c r="A34" s="15"/>
      <c r="B34" s="16" t="s">
        <v>32</v>
      </c>
      <c r="C34" s="27"/>
      <c r="D34" s="27">
        <f t="shared" ref="D34:AC34" si="8">D33/$C$33</f>
        <v>0.1111111111111111</v>
      </c>
      <c r="E34" s="27">
        <f t="shared" si="8"/>
        <v>0</v>
      </c>
      <c r="F34" s="27">
        <f t="shared" si="8"/>
        <v>0</v>
      </c>
      <c r="G34" s="27">
        <f t="shared" ref="G34:H34" si="9">G33/$C$33</f>
        <v>0</v>
      </c>
      <c r="H34" s="27">
        <f t="shared" si="9"/>
        <v>0</v>
      </c>
      <c r="I34" s="27">
        <f t="shared" si="8"/>
        <v>0</v>
      </c>
      <c r="J34" s="27">
        <f t="shared" si="8"/>
        <v>0</v>
      </c>
      <c r="K34" s="27">
        <f t="shared" si="8"/>
        <v>0</v>
      </c>
      <c r="L34" s="27">
        <f t="shared" si="8"/>
        <v>0.1111111111111111</v>
      </c>
      <c r="M34" s="27">
        <f t="shared" si="8"/>
        <v>0</v>
      </c>
      <c r="N34" s="27">
        <f t="shared" si="8"/>
        <v>0</v>
      </c>
      <c r="O34" s="27">
        <f t="shared" si="8"/>
        <v>0.33333333333333331</v>
      </c>
      <c r="P34" s="27">
        <f t="shared" si="8"/>
        <v>0.1111111111111111</v>
      </c>
      <c r="Q34" s="27">
        <f t="shared" si="8"/>
        <v>0</v>
      </c>
      <c r="R34" s="27">
        <f t="shared" si="8"/>
        <v>0</v>
      </c>
      <c r="S34" s="27">
        <f t="shared" si="8"/>
        <v>0.1111111111111111</v>
      </c>
      <c r="T34" s="27">
        <f t="shared" si="8"/>
        <v>0</v>
      </c>
      <c r="U34" s="27">
        <f t="shared" si="8"/>
        <v>1</v>
      </c>
      <c r="V34" s="27">
        <f t="shared" si="8"/>
        <v>0</v>
      </c>
      <c r="W34" s="27">
        <f t="shared" si="8"/>
        <v>0.66666666666666663</v>
      </c>
      <c r="X34" s="27">
        <f t="shared" si="8"/>
        <v>0</v>
      </c>
      <c r="Y34" s="27">
        <f t="shared" si="8"/>
        <v>0</v>
      </c>
      <c r="Z34" s="27">
        <f t="shared" si="8"/>
        <v>0</v>
      </c>
      <c r="AA34" s="27">
        <f t="shared" si="8"/>
        <v>0.88888888888888884</v>
      </c>
      <c r="AB34" s="27">
        <f>AB33/$C$33</f>
        <v>0</v>
      </c>
      <c r="AC34" s="27">
        <f t="shared" si="8"/>
        <v>0</v>
      </c>
    </row>
    <row r="35" spans="1:29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ht="15.75" customHeight="1" thickBot="1" x14ac:dyDescent="0.3">
      <c r="A36" s="43" t="s">
        <v>35</v>
      </c>
      <c r="B36" s="43"/>
      <c r="C36" s="43"/>
      <c r="D36" s="43"/>
      <c r="E36" s="18" t="str">
        <f>TEXT(B38,"mmmm yyyy")&amp;" to "&amp;TEXT(B49,"mmmm yyyy")</f>
        <v>October 2017 to September 2018</v>
      </c>
      <c r="F36" s="18"/>
      <c r="G36" s="18"/>
      <c r="H36" s="18"/>
      <c r="I36" s="18"/>
      <c r="J36" s="18"/>
      <c r="K36" s="19"/>
      <c r="L36" s="19"/>
      <c r="M36" s="19"/>
      <c r="N36" s="19"/>
      <c r="O36" s="19"/>
      <c r="P36" s="20"/>
      <c r="Q36" s="20"/>
      <c r="R36" s="20"/>
      <c r="S36" s="20"/>
      <c r="T36" s="20"/>
      <c r="U36" s="20"/>
      <c r="V36" s="20"/>
      <c r="W36" s="20"/>
      <c r="X36" s="20"/>
      <c r="Y36" s="21"/>
      <c r="Z36" s="21"/>
      <c r="AA36" s="20"/>
      <c r="AB36" s="20"/>
      <c r="AC36" s="20"/>
    </row>
    <row r="37" spans="1:29" s="11" customFormat="1" ht="36.75" thickBot="1" x14ac:dyDescent="0.3">
      <c r="A37" s="39" t="s">
        <v>0</v>
      </c>
      <c r="B37" s="40"/>
      <c r="C37" s="9" t="s">
        <v>31</v>
      </c>
      <c r="D37" s="9" t="s">
        <v>24</v>
      </c>
      <c r="E37" s="9" t="s">
        <v>1</v>
      </c>
      <c r="F37" s="10" t="s">
        <v>14</v>
      </c>
      <c r="G37" s="10" t="s">
        <v>39</v>
      </c>
      <c r="H37" s="10" t="s">
        <v>40</v>
      </c>
      <c r="I37" s="9" t="s">
        <v>6</v>
      </c>
      <c r="J37" s="10" t="s">
        <v>13</v>
      </c>
      <c r="K37" s="9" t="s">
        <v>5</v>
      </c>
      <c r="L37" s="9" t="s">
        <v>30</v>
      </c>
      <c r="M37" s="9" t="s">
        <v>4</v>
      </c>
      <c r="N37" s="9" t="s">
        <v>16</v>
      </c>
      <c r="O37" s="9" t="s">
        <v>25</v>
      </c>
      <c r="P37" s="9" t="s">
        <v>12</v>
      </c>
      <c r="Q37" s="10" t="s">
        <v>20</v>
      </c>
      <c r="R37" s="9" t="s">
        <v>26</v>
      </c>
      <c r="S37" s="10" t="s">
        <v>15</v>
      </c>
      <c r="T37" s="9" t="s">
        <v>28</v>
      </c>
      <c r="U37" s="9" t="s">
        <v>36</v>
      </c>
      <c r="V37" s="9" t="s">
        <v>29</v>
      </c>
      <c r="W37" s="9" t="s">
        <v>27</v>
      </c>
      <c r="X37" s="10" t="s">
        <v>23</v>
      </c>
      <c r="Y37" s="9" t="s">
        <v>17</v>
      </c>
      <c r="Z37" s="10" t="s">
        <v>19</v>
      </c>
      <c r="AA37" s="9" t="s">
        <v>3</v>
      </c>
      <c r="AB37" s="9" t="s">
        <v>38</v>
      </c>
      <c r="AC37" s="9" t="s">
        <v>2</v>
      </c>
    </row>
    <row r="38" spans="1:29" s="24" customFormat="1" thickBot="1" x14ac:dyDescent="0.3">
      <c r="A38" s="44" t="s">
        <v>10</v>
      </c>
      <c r="B38" s="12">
        <v>43009</v>
      </c>
      <c r="C38" s="13" t="s">
        <v>34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2"/>
      <c r="W38" s="32"/>
      <c r="X38" s="32"/>
      <c r="Y38" s="33"/>
      <c r="Z38" s="33"/>
      <c r="AA38" s="32"/>
      <c r="AB38" s="32"/>
      <c r="AC38" s="32"/>
    </row>
    <row r="39" spans="1:29" thickBot="1" x14ac:dyDescent="0.3">
      <c r="A39" s="44"/>
      <c r="B39" s="12">
        <v>43040</v>
      </c>
      <c r="C39" s="13" t="s">
        <v>34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2"/>
      <c r="W39" s="32"/>
      <c r="X39" s="32"/>
      <c r="Y39" s="33"/>
      <c r="Z39" s="33"/>
      <c r="AA39" s="32"/>
      <c r="AB39" s="32"/>
      <c r="AC39" s="32"/>
    </row>
    <row r="40" spans="1:29" thickBot="1" x14ac:dyDescent="0.3">
      <c r="A40" s="44"/>
      <c r="B40" s="12">
        <v>43070</v>
      </c>
      <c r="C40" s="13" t="s">
        <v>33</v>
      </c>
      <c r="D40" s="28" t="s">
        <v>37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 t="s">
        <v>37</v>
      </c>
      <c r="P40" s="28"/>
      <c r="Q40" s="28"/>
      <c r="R40" s="28"/>
      <c r="S40" s="28"/>
      <c r="T40" s="28" t="s">
        <v>37</v>
      </c>
      <c r="U40" s="28" t="s">
        <v>37</v>
      </c>
      <c r="V40" s="29" t="s">
        <v>37</v>
      </c>
      <c r="W40" s="29" t="s">
        <v>37</v>
      </c>
      <c r="X40" s="29"/>
      <c r="Y40" s="30"/>
      <c r="Z40" s="30"/>
      <c r="AA40" s="29"/>
      <c r="AB40" s="29"/>
      <c r="AC40" s="29"/>
    </row>
    <row r="41" spans="1:29" thickBot="1" x14ac:dyDescent="0.3">
      <c r="A41" s="44"/>
      <c r="B41" s="12">
        <v>43101</v>
      </c>
      <c r="C41" s="13" t="s">
        <v>33</v>
      </c>
      <c r="D41" s="28" t="s">
        <v>37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 t="s">
        <v>37</v>
      </c>
      <c r="U41" s="28" t="s">
        <v>37</v>
      </c>
      <c r="V41" s="29" t="s">
        <v>37</v>
      </c>
      <c r="W41" s="29" t="s">
        <v>37</v>
      </c>
      <c r="X41" s="29"/>
      <c r="Y41" s="30"/>
      <c r="Z41" s="30"/>
      <c r="AA41" s="29"/>
      <c r="AB41" s="29"/>
      <c r="AC41" s="29"/>
    </row>
    <row r="42" spans="1:29" thickBot="1" x14ac:dyDescent="0.3">
      <c r="A42" s="44"/>
      <c r="B42" s="12">
        <v>43132</v>
      </c>
      <c r="C42" s="13" t="s">
        <v>33</v>
      </c>
      <c r="D42" s="28" t="s">
        <v>37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 t="s">
        <v>37</v>
      </c>
      <c r="V42" s="29" t="s">
        <v>37</v>
      </c>
      <c r="W42" s="29" t="s">
        <v>37</v>
      </c>
      <c r="X42" s="29"/>
      <c r="Y42" s="30"/>
      <c r="Z42" s="30" t="s">
        <v>37</v>
      </c>
      <c r="AA42" s="29"/>
      <c r="AB42" s="29"/>
      <c r="AC42" s="29"/>
    </row>
    <row r="43" spans="1:29" thickBot="1" x14ac:dyDescent="0.3">
      <c r="A43" s="44"/>
      <c r="B43" s="12">
        <v>43160</v>
      </c>
      <c r="C43" s="13" t="s">
        <v>34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2"/>
      <c r="W43" s="32"/>
      <c r="X43" s="32"/>
      <c r="Y43" s="33"/>
      <c r="Z43" s="33"/>
      <c r="AA43" s="32"/>
      <c r="AB43" s="32"/>
      <c r="AC43" s="32"/>
    </row>
    <row r="44" spans="1:29" thickBot="1" x14ac:dyDescent="0.3">
      <c r="A44" s="44"/>
      <c r="B44" s="12">
        <v>43191</v>
      </c>
      <c r="C44" s="13" t="s">
        <v>34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3"/>
      <c r="Z44" s="33"/>
      <c r="AA44" s="32"/>
      <c r="AB44" s="32"/>
      <c r="AC44" s="32"/>
    </row>
    <row r="45" spans="1:29" thickBot="1" x14ac:dyDescent="0.3">
      <c r="A45" s="44"/>
      <c r="B45" s="12">
        <v>43221</v>
      </c>
      <c r="C45" s="13" t="s">
        <v>33</v>
      </c>
      <c r="D45" s="28" t="s">
        <v>37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 t="s">
        <v>37</v>
      </c>
      <c r="P45" s="28"/>
      <c r="Q45" s="28"/>
      <c r="R45" s="28"/>
      <c r="S45" s="28"/>
      <c r="T45" s="28" t="s">
        <v>37</v>
      </c>
      <c r="U45" s="28" t="s">
        <v>37</v>
      </c>
      <c r="V45" s="29" t="s">
        <v>37</v>
      </c>
      <c r="W45" s="29" t="s">
        <v>37</v>
      </c>
      <c r="X45" s="29"/>
      <c r="Y45" s="30"/>
      <c r="Z45" s="30"/>
      <c r="AA45" s="29"/>
      <c r="AB45" s="29"/>
      <c r="AC45" s="29"/>
    </row>
    <row r="46" spans="1:29" thickBot="1" x14ac:dyDescent="0.3">
      <c r="A46" s="44"/>
      <c r="B46" s="12">
        <v>43252</v>
      </c>
      <c r="C46" s="13" t="s">
        <v>34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2"/>
      <c r="W46" s="32"/>
      <c r="X46" s="32"/>
      <c r="Y46" s="33"/>
      <c r="Z46" s="33"/>
      <c r="AA46" s="32"/>
      <c r="AB46" s="32"/>
      <c r="AC46" s="32"/>
    </row>
    <row r="47" spans="1:29" thickBot="1" x14ac:dyDescent="0.3">
      <c r="A47" s="44"/>
      <c r="B47" s="12">
        <v>43282</v>
      </c>
      <c r="C47" s="13" t="s">
        <v>33</v>
      </c>
      <c r="D47" s="28" t="s">
        <v>37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 t="s">
        <v>37</v>
      </c>
      <c r="P47" s="28"/>
      <c r="Q47" s="28"/>
      <c r="R47" s="28"/>
      <c r="S47" s="28"/>
      <c r="T47" s="28" t="s">
        <v>37</v>
      </c>
      <c r="U47" s="28" t="s">
        <v>37</v>
      </c>
      <c r="V47" s="29" t="s">
        <v>37</v>
      </c>
      <c r="W47" s="29" t="s">
        <v>37</v>
      </c>
      <c r="X47" s="29"/>
      <c r="Y47" s="30"/>
      <c r="Z47" s="30"/>
      <c r="AA47" s="29"/>
      <c r="AB47" s="29"/>
      <c r="AC47" s="29"/>
    </row>
    <row r="48" spans="1:29" thickBot="1" x14ac:dyDescent="0.3">
      <c r="A48" s="44"/>
      <c r="B48" s="12">
        <v>43313</v>
      </c>
      <c r="C48" s="13" t="s">
        <v>33</v>
      </c>
      <c r="D48" s="28" t="s">
        <v>37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 t="s">
        <v>37</v>
      </c>
      <c r="P48" s="28"/>
      <c r="Q48" s="28"/>
      <c r="R48" s="28"/>
      <c r="S48" s="28"/>
      <c r="T48" s="28" t="s">
        <v>37</v>
      </c>
      <c r="U48" s="28" t="s">
        <v>37</v>
      </c>
      <c r="V48" s="29" t="s">
        <v>37</v>
      </c>
      <c r="W48" s="29" t="s">
        <v>37</v>
      </c>
      <c r="X48" s="29"/>
      <c r="Y48" s="30"/>
      <c r="Z48" s="30"/>
      <c r="AA48" s="29"/>
      <c r="AB48" s="29"/>
      <c r="AC48" s="29"/>
    </row>
    <row r="49" spans="1:29" thickBot="1" x14ac:dyDescent="0.3">
      <c r="A49" s="44"/>
      <c r="B49" s="12">
        <v>43344</v>
      </c>
      <c r="C49" s="13" t="s">
        <v>34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2"/>
      <c r="W49" s="32"/>
      <c r="X49" s="32"/>
      <c r="Y49" s="33"/>
      <c r="Z49" s="33"/>
      <c r="AA49" s="32"/>
      <c r="AB49" s="32"/>
      <c r="AC49" s="32"/>
    </row>
    <row r="50" spans="1:29" thickBot="1" x14ac:dyDescent="0.3">
      <c r="A50" s="44"/>
      <c r="B50" s="22" t="s">
        <v>7</v>
      </c>
      <c r="C50" s="26">
        <f>COUNTIF(C38:C49,"Yes")</f>
        <v>6</v>
      </c>
      <c r="D50" s="26">
        <f t="shared" ref="D50" si="10">COUNTA(D38:D49)</f>
        <v>6</v>
      </c>
      <c r="E50" s="26">
        <f t="shared" ref="E50" si="11">COUNTA(E38:E49)</f>
        <v>0</v>
      </c>
      <c r="F50" s="26">
        <f t="shared" ref="F50:H50" si="12">COUNTA(F38:F49)</f>
        <v>0</v>
      </c>
      <c r="G50" s="26">
        <f t="shared" si="12"/>
        <v>0</v>
      </c>
      <c r="H50" s="26">
        <f t="shared" si="12"/>
        <v>0</v>
      </c>
      <c r="I50" s="26">
        <f t="shared" ref="I50" si="13">COUNTA(I38:I49)</f>
        <v>0</v>
      </c>
      <c r="J50" s="26">
        <f t="shared" ref="J50" si="14">COUNTA(J38:J49)</f>
        <v>0</v>
      </c>
      <c r="K50" s="26">
        <f t="shared" ref="K50" si="15">COUNTA(K38:K49)</f>
        <v>0</v>
      </c>
      <c r="L50" s="26">
        <f t="shared" ref="L50" si="16">COUNTA(L38:L49)</f>
        <v>0</v>
      </c>
      <c r="M50" s="26">
        <f t="shared" ref="M50" si="17">COUNTA(M38:M49)</f>
        <v>0</v>
      </c>
      <c r="N50" s="26">
        <f t="shared" ref="N50" si="18">COUNTA(N38:N49)</f>
        <v>0</v>
      </c>
      <c r="O50" s="26">
        <f t="shared" ref="O50" si="19">COUNTA(O38:O49)</f>
        <v>4</v>
      </c>
      <c r="P50" s="26">
        <f t="shared" ref="P50" si="20">COUNTA(P38:P49)</f>
        <v>0</v>
      </c>
      <c r="Q50" s="26">
        <f t="shared" ref="Q50" si="21">COUNTA(Q38:Q49)</f>
        <v>0</v>
      </c>
      <c r="R50" s="26">
        <f t="shared" ref="R50" si="22">COUNTA(R38:R49)</f>
        <v>0</v>
      </c>
      <c r="S50" s="26">
        <f t="shared" ref="S50" si="23">COUNTA(S38:S49)</f>
        <v>0</v>
      </c>
      <c r="T50" s="26">
        <f t="shared" ref="T50" si="24">COUNTA(T38:T49)</f>
        <v>5</v>
      </c>
      <c r="U50" s="26">
        <f t="shared" ref="U50" si="25">COUNTA(U38:U49)</f>
        <v>6</v>
      </c>
      <c r="V50" s="26">
        <f t="shared" ref="V50" si="26">COUNTA(V38:V49)</f>
        <v>6</v>
      </c>
      <c r="W50" s="26">
        <f t="shared" ref="W50" si="27">COUNTA(W38:W49)</f>
        <v>6</v>
      </c>
      <c r="X50" s="26">
        <f t="shared" ref="X50" si="28">COUNTA(X38:X49)</f>
        <v>0</v>
      </c>
      <c r="Y50" s="26">
        <f t="shared" ref="Y50" si="29">COUNTA(Y38:Y49)</f>
        <v>0</v>
      </c>
      <c r="Z50" s="26">
        <f t="shared" ref="Z50" si="30">COUNTA(Z38:Z49)</f>
        <v>1</v>
      </c>
      <c r="AA50" s="26">
        <f t="shared" ref="AA50:AB50" si="31">COUNTA(AA38:AA49)</f>
        <v>0</v>
      </c>
      <c r="AB50" s="26">
        <f t="shared" si="31"/>
        <v>0</v>
      </c>
      <c r="AC50" s="26">
        <f t="shared" ref="AC50" si="32">COUNTA(AC38:AC49)</f>
        <v>0</v>
      </c>
    </row>
    <row r="51" spans="1:29" thickBot="1" x14ac:dyDescent="0.3">
      <c r="A51" s="15"/>
      <c r="B51" s="16" t="s">
        <v>32</v>
      </c>
      <c r="C51" s="27"/>
      <c r="D51" s="27">
        <f t="shared" ref="D51:AC51" si="33">D50/$C$50</f>
        <v>1</v>
      </c>
      <c r="E51" s="27">
        <f t="shared" si="33"/>
        <v>0</v>
      </c>
      <c r="F51" s="27">
        <f t="shared" si="33"/>
        <v>0</v>
      </c>
      <c r="G51" s="27">
        <f t="shared" ref="G51:H51" si="34">G50/$C$33</f>
        <v>0</v>
      </c>
      <c r="H51" s="27">
        <f t="shared" si="34"/>
        <v>0</v>
      </c>
      <c r="I51" s="27">
        <f t="shared" si="33"/>
        <v>0</v>
      </c>
      <c r="J51" s="27">
        <f t="shared" si="33"/>
        <v>0</v>
      </c>
      <c r="K51" s="27">
        <f t="shared" si="33"/>
        <v>0</v>
      </c>
      <c r="L51" s="27">
        <f t="shared" si="33"/>
        <v>0</v>
      </c>
      <c r="M51" s="27">
        <f t="shared" si="33"/>
        <v>0</v>
      </c>
      <c r="N51" s="27">
        <f t="shared" si="33"/>
        <v>0</v>
      </c>
      <c r="O51" s="27">
        <f t="shared" si="33"/>
        <v>0.66666666666666663</v>
      </c>
      <c r="P51" s="27">
        <f t="shared" si="33"/>
        <v>0</v>
      </c>
      <c r="Q51" s="27">
        <f t="shared" si="33"/>
        <v>0</v>
      </c>
      <c r="R51" s="27">
        <f t="shared" si="33"/>
        <v>0</v>
      </c>
      <c r="S51" s="27">
        <f t="shared" si="33"/>
        <v>0</v>
      </c>
      <c r="T51" s="27">
        <f t="shared" si="33"/>
        <v>0.83333333333333337</v>
      </c>
      <c r="U51" s="27">
        <f t="shared" si="33"/>
        <v>1</v>
      </c>
      <c r="V51" s="27">
        <f t="shared" si="33"/>
        <v>1</v>
      </c>
      <c r="W51" s="27">
        <f t="shared" si="33"/>
        <v>1</v>
      </c>
      <c r="X51" s="27">
        <f t="shared" si="33"/>
        <v>0</v>
      </c>
      <c r="Y51" s="27">
        <f t="shared" si="33"/>
        <v>0</v>
      </c>
      <c r="Z51" s="27">
        <f t="shared" si="33"/>
        <v>0.16666666666666666</v>
      </c>
      <c r="AA51" s="27">
        <f t="shared" si="33"/>
        <v>0</v>
      </c>
      <c r="AB51" s="27">
        <f>AB50/$C$50</f>
        <v>0</v>
      </c>
      <c r="AC51" s="27">
        <f t="shared" si="33"/>
        <v>0</v>
      </c>
    </row>
    <row r="52" spans="1:29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29" ht="15.75" customHeight="1" thickBot="1" x14ac:dyDescent="0.3">
      <c r="A53" s="43" t="s">
        <v>35</v>
      </c>
      <c r="B53" s="43"/>
      <c r="C53" s="43"/>
      <c r="D53" s="43"/>
      <c r="E53" s="18" t="str">
        <f>TEXT(B55,"mmmm yyyy")&amp;" to "&amp;TEXT(B66,"mmmm yyyy")</f>
        <v>October 2017 to September 2018</v>
      </c>
      <c r="F53" s="18"/>
      <c r="G53" s="18"/>
      <c r="H53" s="18"/>
      <c r="I53" s="18"/>
      <c r="J53" s="18"/>
      <c r="K53" s="19"/>
      <c r="L53" s="19"/>
      <c r="M53" s="19"/>
      <c r="N53" s="19"/>
      <c r="O53" s="19"/>
      <c r="P53" s="20"/>
      <c r="Q53" s="20"/>
      <c r="R53" s="20"/>
      <c r="S53" s="20"/>
      <c r="T53" s="20"/>
      <c r="U53" s="20"/>
      <c r="V53" s="20"/>
      <c r="W53" s="20"/>
      <c r="X53" s="20"/>
      <c r="Y53" s="21"/>
      <c r="Z53" s="21"/>
      <c r="AA53" s="20"/>
      <c r="AB53" s="20"/>
      <c r="AC53" s="20"/>
    </row>
    <row r="54" spans="1:29" s="11" customFormat="1" ht="36.75" thickBot="1" x14ac:dyDescent="0.3">
      <c r="A54" s="39" t="s">
        <v>0</v>
      </c>
      <c r="B54" s="40"/>
      <c r="C54" s="9" t="s">
        <v>31</v>
      </c>
      <c r="D54" s="9" t="s">
        <v>24</v>
      </c>
      <c r="E54" s="9" t="s">
        <v>1</v>
      </c>
      <c r="F54" s="10" t="s">
        <v>14</v>
      </c>
      <c r="G54" s="10" t="s">
        <v>39</v>
      </c>
      <c r="H54" s="10" t="s">
        <v>40</v>
      </c>
      <c r="I54" s="9" t="s">
        <v>6</v>
      </c>
      <c r="J54" s="10" t="s">
        <v>13</v>
      </c>
      <c r="K54" s="9" t="s">
        <v>5</v>
      </c>
      <c r="L54" s="9" t="s">
        <v>30</v>
      </c>
      <c r="M54" s="9" t="s">
        <v>4</v>
      </c>
      <c r="N54" s="9" t="s">
        <v>16</v>
      </c>
      <c r="O54" s="9" t="s">
        <v>25</v>
      </c>
      <c r="P54" s="9" t="s">
        <v>12</v>
      </c>
      <c r="Q54" s="10" t="s">
        <v>20</v>
      </c>
      <c r="R54" s="9" t="s">
        <v>26</v>
      </c>
      <c r="S54" s="10" t="s">
        <v>15</v>
      </c>
      <c r="T54" s="9" t="s">
        <v>28</v>
      </c>
      <c r="U54" s="9" t="s">
        <v>36</v>
      </c>
      <c r="V54" s="9" t="s">
        <v>29</v>
      </c>
      <c r="W54" s="9" t="s">
        <v>27</v>
      </c>
      <c r="X54" s="10" t="s">
        <v>23</v>
      </c>
      <c r="Y54" s="9" t="s">
        <v>17</v>
      </c>
      <c r="Z54" s="10" t="s">
        <v>19</v>
      </c>
      <c r="AA54" s="9" t="s">
        <v>3</v>
      </c>
      <c r="AB54" s="9" t="s">
        <v>38</v>
      </c>
      <c r="AC54" s="9" t="s">
        <v>2</v>
      </c>
    </row>
    <row r="55" spans="1:29" s="24" customFormat="1" thickBot="1" x14ac:dyDescent="0.3">
      <c r="A55" s="44" t="s">
        <v>9</v>
      </c>
      <c r="B55" s="25">
        <v>43009</v>
      </c>
      <c r="C55" s="13" t="s">
        <v>34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2"/>
      <c r="W55" s="32"/>
      <c r="X55" s="32"/>
      <c r="Y55" s="33"/>
      <c r="Z55" s="33"/>
      <c r="AA55" s="32"/>
      <c r="AB55" s="32"/>
      <c r="AC55" s="32"/>
    </row>
    <row r="56" spans="1:29" thickBot="1" x14ac:dyDescent="0.3">
      <c r="A56" s="44"/>
      <c r="B56" s="25">
        <v>43040</v>
      </c>
      <c r="C56" s="13" t="s">
        <v>33</v>
      </c>
      <c r="D56" s="28" t="s">
        <v>37</v>
      </c>
      <c r="E56" s="28"/>
      <c r="F56" s="28"/>
      <c r="G56" s="28"/>
      <c r="H56" s="28" t="s">
        <v>37</v>
      </c>
      <c r="I56" s="28"/>
      <c r="J56" s="28"/>
      <c r="K56" s="28"/>
      <c r="L56" s="28"/>
      <c r="M56" s="28"/>
      <c r="N56" s="28"/>
      <c r="O56" s="28" t="s">
        <v>37</v>
      </c>
      <c r="P56" s="28"/>
      <c r="Q56" s="28"/>
      <c r="R56" s="28"/>
      <c r="S56" s="28"/>
      <c r="T56" s="28"/>
      <c r="U56" s="28" t="s">
        <v>37</v>
      </c>
      <c r="V56" s="29" t="s">
        <v>37</v>
      </c>
      <c r="W56" s="29" t="s">
        <v>37</v>
      </c>
      <c r="X56" s="29"/>
      <c r="Y56" s="30"/>
      <c r="Z56" s="30"/>
      <c r="AA56" s="29"/>
      <c r="AB56" s="29"/>
      <c r="AC56" s="29" t="s">
        <v>37</v>
      </c>
    </row>
    <row r="57" spans="1:29" thickBot="1" x14ac:dyDescent="0.3">
      <c r="A57" s="44"/>
      <c r="B57" s="25">
        <v>43070</v>
      </c>
      <c r="C57" s="13" t="s">
        <v>34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2"/>
      <c r="W57" s="32"/>
      <c r="X57" s="32"/>
      <c r="Y57" s="33"/>
      <c r="Z57" s="33"/>
      <c r="AA57" s="32"/>
      <c r="AB57" s="32"/>
      <c r="AC57" s="32"/>
    </row>
    <row r="58" spans="1:29" thickBot="1" x14ac:dyDescent="0.3">
      <c r="A58" s="44"/>
      <c r="B58" s="25">
        <v>43101</v>
      </c>
      <c r="C58" s="13" t="s">
        <v>34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32"/>
      <c r="X58" s="32"/>
      <c r="Y58" s="33"/>
      <c r="Z58" s="33"/>
      <c r="AA58" s="32"/>
      <c r="AB58" s="32"/>
      <c r="AC58" s="32"/>
    </row>
    <row r="59" spans="1:29" thickBot="1" x14ac:dyDescent="0.3">
      <c r="A59" s="44"/>
      <c r="B59" s="25">
        <v>43132</v>
      </c>
      <c r="C59" s="13" t="s">
        <v>33</v>
      </c>
      <c r="D59" s="28" t="s">
        <v>37</v>
      </c>
      <c r="E59" s="28"/>
      <c r="F59" s="28"/>
      <c r="G59" s="28"/>
      <c r="H59" s="28"/>
      <c r="I59" s="28"/>
      <c r="J59" s="28" t="s">
        <v>37</v>
      </c>
      <c r="K59" s="28" t="s">
        <v>37</v>
      </c>
      <c r="L59" s="28"/>
      <c r="M59" s="28"/>
      <c r="N59" s="28"/>
      <c r="O59" s="28"/>
      <c r="P59" s="28"/>
      <c r="Q59" s="28"/>
      <c r="R59" s="28"/>
      <c r="S59" s="28"/>
      <c r="T59" s="28" t="s">
        <v>37</v>
      </c>
      <c r="U59" s="28" t="s">
        <v>37</v>
      </c>
      <c r="V59" s="29" t="s">
        <v>37</v>
      </c>
      <c r="W59" s="29" t="s">
        <v>37</v>
      </c>
      <c r="X59" s="29"/>
      <c r="Y59" s="30"/>
      <c r="Z59" s="30"/>
      <c r="AA59" s="29"/>
      <c r="AB59" s="29"/>
      <c r="AC59" s="29" t="s">
        <v>37</v>
      </c>
    </row>
    <row r="60" spans="1:29" thickBot="1" x14ac:dyDescent="0.3">
      <c r="A60" s="44"/>
      <c r="B60" s="25">
        <v>43160</v>
      </c>
      <c r="C60" s="13" t="s">
        <v>33</v>
      </c>
      <c r="D60" s="28" t="s">
        <v>37</v>
      </c>
      <c r="E60" s="28"/>
      <c r="F60" s="28"/>
      <c r="G60" s="28"/>
      <c r="H60" s="28"/>
      <c r="I60" s="28"/>
      <c r="J60" s="28" t="s">
        <v>37</v>
      </c>
      <c r="K60" s="28" t="s">
        <v>37</v>
      </c>
      <c r="L60" s="28"/>
      <c r="M60" s="28" t="s">
        <v>37</v>
      </c>
      <c r="N60" s="28"/>
      <c r="O60" s="28" t="s">
        <v>37</v>
      </c>
      <c r="P60" s="28"/>
      <c r="Q60" s="28"/>
      <c r="R60" s="28"/>
      <c r="S60" s="28"/>
      <c r="T60" s="28"/>
      <c r="U60" s="28" t="s">
        <v>37</v>
      </c>
      <c r="V60" s="29"/>
      <c r="W60" s="29"/>
      <c r="X60" s="29"/>
      <c r="Y60" s="30"/>
      <c r="Z60" s="30"/>
      <c r="AA60" s="29"/>
      <c r="AB60" s="29"/>
      <c r="AC60" s="29" t="s">
        <v>37</v>
      </c>
    </row>
    <row r="61" spans="1:29" thickBot="1" x14ac:dyDescent="0.3">
      <c r="A61" s="44"/>
      <c r="B61" s="25">
        <v>43191</v>
      </c>
      <c r="C61" s="13" t="s">
        <v>33</v>
      </c>
      <c r="D61" s="28" t="s">
        <v>37</v>
      </c>
      <c r="E61" s="28"/>
      <c r="F61" s="28"/>
      <c r="G61" s="28"/>
      <c r="H61" s="28"/>
      <c r="I61" s="28"/>
      <c r="J61" s="28" t="s">
        <v>37</v>
      </c>
      <c r="K61" s="28" t="s">
        <v>37</v>
      </c>
      <c r="L61" s="28"/>
      <c r="M61" s="28" t="s">
        <v>37</v>
      </c>
      <c r="N61" s="28"/>
      <c r="O61" s="28" t="s">
        <v>37</v>
      </c>
      <c r="P61" s="28"/>
      <c r="Q61" s="28"/>
      <c r="R61" s="28"/>
      <c r="S61" s="28"/>
      <c r="T61" s="28"/>
      <c r="U61" s="28" t="s">
        <v>37</v>
      </c>
      <c r="V61" s="29"/>
      <c r="W61" s="29"/>
      <c r="X61" s="29"/>
      <c r="Y61" s="30"/>
      <c r="Z61" s="30"/>
      <c r="AA61" s="29"/>
      <c r="AB61" s="29"/>
      <c r="AC61" s="29" t="s">
        <v>37</v>
      </c>
    </row>
    <row r="62" spans="1:29" thickBot="1" x14ac:dyDescent="0.3">
      <c r="A62" s="44"/>
      <c r="B62" s="25">
        <v>43221</v>
      </c>
      <c r="C62" s="13" t="s">
        <v>33</v>
      </c>
      <c r="D62" s="28" t="s">
        <v>37</v>
      </c>
      <c r="E62" s="28"/>
      <c r="F62" s="28"/>
      <c r="G62" s="28"/>
      <c r="H62" s="28"/>
      <c r="I62" s="28"/>
      <c r="J62" s="28" t="s">
        <v>37</v>
      </c>
      <c r="K62" s="28" t="s">
        <v>37</v>
      </c>
      <c r="L62" s="28"/>
      <c r="M62" s="28"/>
      <c r="N62" s="28"/>
      <c r="O62" s="28" t="s">
        <v>37</v>
      </c>
      <c r="P62" s="28"/>
      <c r="Q62" s="28"/>
      <c r="R62" s="28"/>
      <c r="S62" s="28"/>
      <c r="T62" s="28" t="s">
        <v>37</v>
      </c>
      <c r="U62" s="28" t="s">
        <v>37</v>
      </c>
      <c r="V62" s="29" t="s">
        <v>37</v>
      </c>
      <c r="W62" s="29" t="s">
        <v>37</v>
      </c>
      <c r="X62" s="29"/>
      <c r="Y62" s="30"/>
      <c r="Z62" s="30"/>
      <c r="AA62" s="29"/>
      <c r="AB62" s="29"/>
      <c r="AC62" s="29" t="s">
        <v>37</v>
      </c>
    </row>
    <row r="63" spans="1:29" thickBot="1" x14ac:dyDescent="0.3">
      <c r="A63" s="44"/>
      <c r="B63" s="25">
        <v>43252</v>
      </c>
      <c r="C63" s="13" t="s">
        <v>33</v>
      </c>
      <c r="D63" s="28" t="s">
        <v>37</v>
      </c>
      <c r="E63" s="28"/>
      <c r="F63" s="28"/>
      <c r="G63" s="28"/>
      <c r="H63" s="28"/>
      <c r="I63" s="28"/>
      <c r="J63" s="28" t="s">
        <v>37</v>
      </c>
      <c r="K63" s="28" t="s">
        <v>37</v>
      </c>
      <c r="L63" s="28"/>
      <c r="M63" s="28"/>
      <c r="N63" s="28"/>
      <c r="O63" s="28" t="s">
        <v>37</v>
      </c>
      <c r="P63" s="28"/>
      <c r="Q63" s="28"/>
      <c r="R63" s="28"/>
      <c r="S63" s="28"/>
      <c r="T63" s="28" t="s">
        <v>37</v>
      </c>
      <c r="U63" s="28" t="s">
        <v>37</v>
      </c>
      <c r="V63" s="29" t="s">
        <v>37</v>
      </c>
      <c r="W63" s="29" t="s">
        <v>37</v>
      </c>
      <c r="X63" s="29" t="s">
        <v>37</v>
      </c>
      <c r="Y63" s="30"/>
      <c r="Z63" s="30" t="s">
        <v>37</v>
      </c>
      <c r="AA63" s="29"/>
      <c r="AB63" s="29"/>
      <c r="AC63" s="29" t="s">
        <v>37</v>
      </c>
    </row>
    <row r="64" spans="1:29" thickBot="1" x14ac:dyDescent="0.3">
      <c r="A64" s="44"/>
      <c r="B64" s="25">
        <v>43282</v>
      </c>
      <c r="C64" s="13" t="s">
        <v>33</v>
      </c>
      <c r="D64" s="28" t="s">
        <v>37</v>
      </c>
      <c r="E64" s="28"/>
      <c r="F64" s="28"/>
      <c r="G64" s="28"/>
      <c r="H64" s="28"/>
      <c r="I64" s="28"/>
      <c r="J64" s="28" t="s">
        <v>37</v>
      </c>
      <c r="K64" s="28" t="s">
        <v>37</v>
      </c>
      <c r="L64" s="28" t="s">
        <v>37</v>
      </c>
      <c r="M64" s="28"/>
      <c r="N64" s="28"/>
      <c r="O64" s="28" t="s">
        <v>37</v>
      </c>
      <c r="P64" s="28"/>
      <c r="Q64" s="28"/>
      <c r="R64" s="28"/>
      <c r="S64" s="28"/>
      <c r="T64" s="28"/>
      <c r="U64" s="28" t="s">
        <v>37</v>
      </c>
      <c r="V64" s="29" t="s">
        <v>37</v>
      </c>
      <c r="W64" s="29" t="s">
        <v>37</v>
      </c>
      <c r="X64" s="29"/>
      <c r="Y64" s="30"/>
      <c r="Z64" s="30"/>
      <c r="AA64" s="29"/>
      <c r="AB64" s="29"/>
      <c r="AC64" s="29" t="s">
        <v>37</v>
      </c>
    </row>
    <row r="65" spans="1:29" thickBot="1" x14ac:dyDescent="0.3">
      <c r="A65" s="44"/>
      <c r="B65" s="25">
        <v>43313</v>
      </c>
      <c r="C65" s="13" t="s">
        <v>33</v>
      </c>
      <c r="D65" s="28" t="s">
        <v>37</v>
      </c>
      <c r="E65" s="28"/>
      <c r="F65" s="28"/>
      <c r="G65" s="28"/>
      <c r="H65" s="28"/>
      <c r="I65" s="28"/>
      <c r="J65" s="28" t="s">
        <v>37</v>
      </c>
      <c r="K65" s="28" t="s">
        <v>37</v>
      </c>
      <c r="L65" s="28"/>
      <c r="M65" s="28" t="s">
        <v>37</v>
      </c>
      <c r="N65" s="28"/>
      <c r="O65" s="28"/>
      <c r="P65" s="28"/>
      <c r="Q65" s="28"/>
      <c r="R65" s="28"/>
      <c r="S65" s="28"/>
      <c r="T65" s="28" t="s">
        <v>37</v>
      </c>
      <c r="U65" s="28" t="s">
        <v>37</v>
      </c>
      <c r="V65" s="29" t="s">
        <v>37</v>
      </c>
      <c r="W65" s="29" t="s">
        <v>37</v>
      </c>
      <c r="X65" s="29"/>
      <c r="Y65" s="30"/>
      <c r="Z65" s="30"/>
      <c r="AA65" s="29"/>
      <c r="AB65" s="29"/>
      <c r="AC65" s="29" t="s">
        <v>37</v>
      </c>
    </row>
    <row r="66" spans="1:29" thickBot="1" x14ac:dyDescent="0.3">
      <c r="A66" s="44"/>
      <c r="B66" s="25">
        <v>43344</v>
      </c>
      <c r="C66" s="13" t="s">
        <v>34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2"/>
      <c r="W66" s="32"/>
      <c r="X66" s="32"/>
      <c r="Y66" s="33"/>
      <c r="Z66" s="33"/>
      <c r="AA66" s="32"/>
      <c r="AB66" s="32"/>
      <c r="AC66" s="32"/>
    </row>
    <row r="67" spans="1:29" thickBot="1" x14ac:dyDescent="0.3">
      <c r="A67" s="44"/>
      <c r="B67" s="22" t="s">
        <v>7</v>
      </c>
      <c r="C67" s="26">
        <f>COUNTIF(C55:C66,"Yes")</f>
        <v>8</v>
      </c>
      <c r="D67" s="26">
        <f t="shared" ref="D67" si="35">COUNTA(D55:D66)</f>
        <v>8</v>
      </c>
      <c r="E67" s="26">
        <f t="shared" ref="E67" si="36">COUNTA(E55:E66)</f>
        <v>0</v>
      </c>
      <c r="F67" s="26">
        <f t="shared" ref="F67:H67" si="37">COUNTA(F55:F66)</f>
        <v>0</v>
      </c>
      <c r="G67" s="26">
        <f t="shared" si="37"/>
        <v>0</v>
      </c>
      <c r="H67" s="26">
        <f t="shared" si="37"/>
        <v>1</v>
      </c>
      <c r="I67" s="26">
        <f t="shared" ref="I67" si="38">COUNTA(I55:I66)</f>
        <v>0</v>
      </c>
      <c r="J67" s="26">
        <f t="shared" ref="J67" si="39">COUNTA(J55:J66)</f>
        <v>7</v>
      </c>
      <c r="K67" s="26">
        <f t="shared" ref="K67" si="40">COUNTA(K55:K66)</f>
        <v>7</v>
      </c>
      <c r="L67" s="26">
        <f t="shared" ref="L67" si="41">COUNTA(L55:L66)</f>
        <v>1</v>
      </c>
      <c r="M67" s="26">
        <f t="shared" ref="M67" si="42">COUNTA(M55:M66)</f>
        <v>3</v>
      </c>
      <c r="N67" s="26">
        <f t="shared" ref="N67" si="43">COUNTA(N55:N66)</f>
        <v>0</v>
      </c>
      <c r="O67" s="26">
        <f t="shared" ref="O67" si="44">COUNTA(O55:O66)</f>
        <v>6</v>
      </c>
      <c r="P67" s="26">
        <f t="shared" ref="P67" si="45">COUNTA(P55:P66)</f>
        <v>0</v>
      </c>
      <c r="Q67" s="26">
        <f t="shared" ref="Q67" si="46">COUNTA(Q55:Q66)</f>
        <v>0</v>
      </c>
      <c r="R67" s="26">
        <f t="shared" ref="R67" si="47">COUNTA(R55:R66)</f>
        <v>0</v>
      </c>
      <c r="S67" s="26">
        <f t="shared" ref="S67" si="48">COUNTA(S55:S66)</f>
        <v>0</v>
      </c>
      <c r="T67" s="26">
        <f t="shared" ref="T67" si="49">COUNTA(T55:T66)</f>
        <v>4</v>
      </c>
      <c r="U67" s="26">
        <f t="shared" ref="U67" si="50">COUNTA(U55:U66)</f>
        <v>8</v>
      </c>
      <c r="V67" s="26">
        <f t="shared" ref="V67" si="51">COUNTA(V55:V66)</f>
        <v>6</v>
      </c>
      <c r="W67" s="26">
        <f t="shared" ref="W67" si="52">COUNTA(W55:W66)</f>
        <v>6</v>
      </c>
      <c r="X67" s="26">
        <f t="shared" ref="X67" si="53">COUNTA(X55:X66)</f>
        <v>1</v>
      </c>
      <c r="Y67" s="26">
        <f t="shared" ref="Y67" si="54">COUNTA(Y55:Y66)</f>
        <v>0</v>
      </c>
      <c r="Z67" s="26">
        <f t="shared" ref="Z67" si="55">COUNTA(Z55:Z66)</f>
        <v>1</v>
      </c>
      <c r="AA67" s="26">
        <f t="shared" ref="AA67:AB67" si="56">COUNTA(AA55:AA66)</f>
        <v>0</v>
      </c>
      <c r="AB67" s="26">
        <f t="shared" si="56"/>
        <v>0</v>
      </c>
      <c r="AC67" s="26">
        <f t="shared" ref="AC67" si="57">COUNTA(AC55:AC66)</f>
        <v>8</v>
      </c>
    </row>
    <row r="68" spans="1:29" thickBot="1" x14ac:dyDescent="0.3">
      <c r="A68" s="15"/>
      <c r="B68" s="16" t="s">
        <v>32</v>
      </c>
      <c r="C68" s="27"/>
      <c r="D68" s="27">
        <f t="shared" ref="D68:AC68" si="58">D67/$C$67</f>
        <v>1</v>
      </c>
      <c r="E68" s="27">
        <f t="shared" si="58"/>
        <v>0</v>
      </c>
      <c r="F68" s="27">
        <f t="shared" si="58"/>
        <v>0</v>
      </c>
      <c r="G68" s="27">
        <f t="shared" ref="G68:H68" si="59">G67/$C$33</f>
        <v>0</v>
      </c>
      <c r="H68" s="27">
        <f t="shared" si="59"/>
        <v>0.1111111111111111</v>
      </c>
      <c r="I68" s="27">
        <f t="shared" si="58"/>
        <v>0</v>
      </c>
      <c r="J68" s="27">
        <f t="shared" si="58"/>
        <v>0.875</v>
      </c>
      <c r="K68" s="27">
        <f t="shared" si="58"/>
        <v>0.875</v>
      </c>
      <c r="L68" s="27">
        <f t="shared" si="58"/>
        <v>0.125</v>
      </c>
      <c r="M68" s="27">
        <f t="shared" si="58"/>
        <v>0.375</v>
      </c>
      <c r="N68" s="27">
        <f t="shared" si="58"/>
        <v>0</v>
      </c>
      <c r="O68" s="27">
        <f t="shared" si="58"/>
        <v>0.75</v>
      </c>
      <c r="P68" s="27">
        <f t="shared" si="58"/>
        <v>0</v>
      </c>
      <c r="Q68" s="27">
        <f t="shared" si="58"/>
        <v>0</v>
      </c>
      <c r="R68" s="27">
        <f t="shared" si="58"/>
        <v>0</v>
      </c>
      <c r="S68" s="27">
        <f t="shared" si="58"/>
        <v>0</v>
      </c>
      <c r="T68" s="27">
        <f t="shared" si="58"/>
        <v>0.5</v>
      </c>
      <c r="U68" s="27">
        <f t="shared" si="58"/>
        <v>1</v>
      </c>
      <c r="V68" s="27">
        <f t="shared" si="58"/>
        <v>0.75</v>
      </c>
      <c r="W68" s="27">
        <f t="shared" si="58"/>
        <v>0.75</v>
      </c>
      <c r="X68" s="27">
        <f t="shared" si="58"/>
        <v>0.125</v>
      </c>
      <c r="Y68" s="27">
        <f t="shared" si="58"/>
        <v>0</v>
      </c>
      <c r="Z68" s="27">
        <f t="shared" si="58"/>
        <v>0.125</v>
      </c>
      <c r="AA68" s="27">
        <f t="shared" si="58"/>
        <v>0</v>
      </c>
      <c r="AB68" s="27">
        <f>AB67/$C$67</f>
        <v>0</v>
      </c>
      <c r="AC68" s="27">
        <f t="shared" si="58"/>
        <v>1</v>
      </c>
    </row>
    <row r="69" spans="1:29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thickBot="1" x14ac:dyDescent="0.3">
      <c r="A70" s="43" t="s">
        <v>35</v>
      </c>
      <c r="B70" s="43"/>
      <c r="C70" s="43"/>
      <c r="D70" s="43"/>
      <c r="E70" s="18" t="str">
        <f>TEXT(B72,"mmmm yyyy")&amp;" to "&amp;TEXT(B83,"mmmm yyyy")</f>
        <v>October 2017 to September 2018</v>
      </c>
      <c r="F70" s="18"/>
      <c r="G70" s="18"/>
      <c r="H70" s="18"/>
      <c r="I70" s="18"/>
      <c r="J70" s="18"/>
      <c r="K70" s="19"/>
      <c r="L70" s="19"/>
      <c r="M70" s="19"/>
      <c r="N70" s="19"/>
      <c r="O70" s="19"/>
      <c r="P70" s="20"/>
      <c r="Q70" s="20"/>
      <c r="R70" s="20"/>
      <c r="S70" s="20"/>
      <c r="T70" s="20"/>
      <c r="U70" s="20"/>
      <c r="V70" s="20"/>
      <c r="W70" s="20"/>
      <c r="X70" s="20"/>
      <c r="Y70" s="21"/>
      <c r="Z70" s="21"/>
      <c r="AA70" s="20"/>
      <c r="AB70" s="20"/>
      <c r="AC70" s="20"/>
    </row>
    <row r="71" spans="1:29" s="11" customFormat="1" ht="36.75" thickBot="1" x14ac:dyDescent="0.3">
      <c r="A71" s="39" t="s">
        <v>0</v>
      </c>
      <c r="B71" s="40"/>
      <c r="C71" s="9" t="s">
        <v>31</v>
      </c>
      <c r="D71" s="9" t="s">
        <v>24</v>
      </c>
      <c r="E71" s="9" t="s">
        <v>1</v>
      </c>
      <c r="F71" s="10" t="s">
        <v>14</v>
      </c>
      <c r="G71" s="10" t="s">
        <v>39</v>
      </c>
      <c r="H71" s="10" t="s">
        <v>40</v>
      </c>
      <c r="I71" s="9" t="s">
        <v>6</v>
      </c>
      <c r="J71" s="10" t="s">
        <v>13</v>
      </c>
      <c r="K71" s="9" t="s">
        <v>5</v>
      </c>
      <c r="L71" s="9" t="s">
        <v>30</v>
      </c>
      <c r="M71" s="9" t="s">
        <v>4</v>
      </c>
      <c r="N71" s="9" t="s">
        <v>16</v>
      </c>
      <c r="O71" s="9" t="s">
        <v>25</v>
      </c>
      <c r="P71" s="9" t="s">
        <v>12</v>
      </c>
      <c r="Q71" s="10" t="s">
        <v>20</v>
      </c>
      <c r="R71" s="9" t="s">
        <v>26</v>
      </c>
      <c r="S71" s="10" t="s">
        <v>15</v>
      </c>
      <c r="T71" s="9" t="s">
        <v>28</v>
      </c>
      <c r="U71" s="9" t="s">
        <v>36</v>
      </c>
      <c r="V71" s="9" t="s">
        <v>29</v>
      </c>
      <c r="W71" s="9" t="s">
        <v>27</v>
      </c>
      <c r="X71" s="10" t="s">
        <v>23</v>
      </c>
      <c r="Y71" s="9" t="s">
        <v>17</v>
      </c>
      <c r="Z71" s="10" t="s">
        <v>19</v>
      </c>
      <c r="AA71" s="9" t="s">
        <v>3</v>
      </c>
      <c r="AB71" s="9" t="s">
        <v>38</v>
      </c>
      <c r="AC71" s="9" t="s">
        <v>2</v>
      </c>
    </row>
    <row r="72" spans="1:29" thickBot="1" x14ac:dyDescent="0.3">
      <c r="A72" s="44" t="s">
        <v>18</v>
      </c>
      <c r="B72" s="25">
        <v>43009</v>
      </c>
      <c r="C72" s="13" t="s">
        <v>34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2"/>
      <c r="W72" s="32"/>
      <c r="X72" s="32"/>
      <c r="Y72" s="33"/>
      <c r="Z72" s="33"/>
      <c r="AA72" s="32"/>
      <c r="AB72" s="32"/>
      <c r="AC72" s="32"/>
    </row>
    <row r="73" spans="1:29" thickBot="1" x14ac:dyDescent="0.3">
      <c r="A73" s="44"/>
      <c r="B73" s="25">
        <v>43040</v>
      </c>
      <c r="C73" s="13" t="s">
        <v>33</v>
      </c>
      <c r="D73" s="28" t="s">
        <v>37</v>
      </c>
      <c r="E73" s="28" t="s">
        <v>37</v>
      </c>
      <c r="F73" s="28"/>
      <c r="G73" s="28"/>
      <c r="H73" s="28"/>
      <c r="I73" s="28"/>
      <c r="J73" s="28"/>
      <c r="K73" s="28"/>
      <c r="L73" s="28"/>
      <c r="M73" s="28"/>
      <c r="N73" s="28"/>
      <c r="O73" s="28" t="s">
        <v>37</v>
      </c>
      <c r="P73" s="28"/>
      <c r="Q73" s="28"/>
      <c r="R73" s="28"/>
      <c r="S73" s="28"/>
      <c r="T73" s="28" t="s">
        <v>37</v>
      </c>
      <c r="U73" s="28" t="s">
        <v>37</v>
      </c>
      <c r="V73" s="29"/>
      <c r="W73" s="29" t="s">
        <v>37</v>
      </c>
      <c r="X73" s="29" t="s">
        <v>37</v>
      </c>
      <c r="Y73" s="30"/>
      <c r="Z73" s="30" t="s">
        <v>37</v>
      </c>
      <c r="AA73" s="29"/>
      <c r="AB73" s="29"/>
      <c r="AC73" s="29" t="s">
        <v>37</v>
      </c>
    </row>
    <row r="74" spans="1:29" thickBot="1" x14ac:dyDescent="0.3">
      <c r="A74" s="44"/>
      <c r="B74" s="25">
        <v>43070</v>
      </c>
      <c r="C74" s="13" t="s">
        <v>34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2"/>
      <c r="W74" s="32"/>
      <c r="X74" s="32"/>
      <c r="Y74" s="33"/>
      <c r="Z74" s="33"/>
      <c r="AA74" s="32"/>
      <c r="AB74" s="32"/>
      <c r="AC74" s="32"/>
    </row>
    <row r="75" spans="1:29" thickBot="1" x14ac:dyDescent="0.3">
      <c r="A75" s="44"/>
      <c r="B75" s="25">
        <v>43101</v>
      </c>
      <c r="C75" s="13" t="s">
        <v>33</v>
      </c>
      <c r="D75" s="28" t="s">
        <v>37</v>
      </c>
      <c r="E75" s="28" t="s">
        <v>37</v>
      </c>
      <c r="F75" s="28"/>
      <c r="G75" s="28"/>
      <c r="H75" s="28"/>
      <c r="I75" s="28"/>
      <c r="J75" s="28"/>
      <c r="K75" s="28"/>
      <c r="L75" s="28"/>
      <c r="M75" s="28"/>
      <c r="N75" s="28"/>
      <c r="O75" s="28" t="s">
        <v>37</v>
      </c>
      <c r="P75" s="28"/>
      <c r="Q75" s="28"/>
      <c r="R75" s="28"/>
      <c r="S75" s="28"/>
      <c r="T75" s="28"/>
      <c r="U75" s="28" t="s">
        <v>37</v>
      </c>
      <c r="V75" s="29"/>
      <c r="W75" s="29" t="s">
        <v>37</v>
      </c>
      <c r="X75" s="29"/>
      <c r="Y75" s="30"/>
      <c r="Z75" s="30"/>
      <c r="AA75" s="29"/>
      <c r="AB75" s="29"/>
      <c r="AC75" s="29" t="s">
        <v>37</v>
      </c>
    </row>
    <row r="76" spans="1:29" thickBot="1" x14ac:dyDescent="0.3">
      <c r="A76" s="44"/>
      <c r="B76" s="25">
        <v>43132</v>
      </c>
      <c r="C76" s="13" t="s">
        <v>34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2"/>
      <c r="W76" s="32"/>
      <c r="X76" s="32"/>
      <c r="Y76" s="33"/>
      <c r="Z76" s="33"/>
      <c r="AA76" s="32"/>
      <c r="AB76" s="32"/>
      <c r="AC76" s="32"/>
    </row>
    <row r="77" spans="1:29" thickBot="1" x14ac:dyDescent="0.3">
      <c r="A77" s="44"/>
      <c r="B77" s="25">
        <v>43160</v>
      </c>
      <c r="C77" s="13" t="s">
        <v>33</v>
      </c>
      <c r="D77" s="28" t="s">
        <v>37</v>
      </c>
      <c r="E77" s="28" t="s">
        <v>37</v>
      </c>
      <c r="F77" s="28"/>
      <c r="G77" s="28"/>
      <c r="H77" s="28"/>
      <c r="I77" s="28"/>
      <c r="J77" s="28"/>
      <c r="K77" s="28"/>
      <c r="L77" s="28"/>
      <c r="M77" s="28"/>
      <c r="N77" s="28"/>
      <c r="O77" s="28" t="s">
        <v>37</v>
      </c>
      <c r="P77" s="28"/>
      <c r="Q77" s="28"/>
      <c r="R77" s="28"/>
      <c r="S77" s="28"/>
      <c r="T77" s="28"/>
      <c r="U77" s="28" t="s">
        <v>37</v>
      </c>
      <c r="V77" s="29"/>
      <c r="W77" s="29"/>
      <c r="X77" s="29" t="s">
        <v>37</v>
      </c>
      <c r="Y77" s="30"/>
      <c r="Z77" s="30"/>
      <c r="AA77" s="29"/>
      <c r="AB77" s="29"/>
      <c r="AC77" s="29" t="s">
        <v>37</v>
      </c>
    </row>
    <row r="78" spans="1:29" thickBot="1" x14ac:dyDescent="0.3">
      <c r="A78" s="44"/>
      <c r="B78" s="25">
        <v>43191</v>
      </c>
      <c r="C78" s="13" t="s">
        <v>34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2"/>
      <c r="W78" s="32"/>
      <c r="X78" s="32"/>
      <c r="Y78" s="33"/>
      <c r="Z78" s="33"/>
      <c r="AA78" s="32"/>
      <c r="AB78" s="32"/>
      <c r="AC78" s="32"/>
    </row>
    <row r="79" spans="1:29" thickBot="1" x14ac:dyDescent="0.3">
      <c r="A79" s="44"/>
      <c r="B79" s="25">
        <v>43221</v>
      </c>
      <c r="C79" s="13" t="s">
        <v>33</v>
      </c>
      <c r="D79" s="28" t="s">
        <v>37</v>
      </c>
      <c r="E79" s="28" t="s">
        <v>37</v>
      </c>
      <c r="F79" s="28"/>
      <c r="G79" s="28"/>
      <c r="H79" s="28"/>
      <c r="I79" s="28"/>
      <c r="J79" s="28"/>
      <c r="K79" s="28"/>
      <c r="L79" s="28"/>
      <c r="M79" s="28"/>
      <c r="N79" s="28"/>
      <c r="O79" s="28" t="s">
        <v>37</v>
      </c>
      <c r="P79" s="28"/>
      <c r="Q79" s="28"/>
      <c r="R79" s="28"/>
      <c r="S79" s="28"/>
      <c r="T79" s="28"/>
      <c r="U79" s="28" t="s">
        <v>37</v>
      </c>
      <c r="V79" s="29"/>
      <c r="W79" s="29" t="s">
        <v>37</v>
      </c>
      <c r="X79" s="29" t="s">
        <v>37</v>
      </c>
      <c r="Y79" s="30"/>
      <c r="Z79" s="30" t="s">
        <v>37</v>
      </c>
      <c r="AA79" s="29"/>
      <c r="AB79" s="29"/>
      <c r="AC79" s="29" t="s">
        <v>37</v>
      </c>
    </row>
    <row r="80" spans="1:29" thickBot="1" x14ac:dyDescent="0.3">
      <c r="A80" s="44"/>
      <c r="B80" s="25">
        <v>43252</v>
      </c>
      <c r="C80" s="13" t="s">
        <v>34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2"/>
      <c r="W80" s="32"/>
      <c r="X80" s="32"/>
      <c r="Y80" s="33"/>
      <c r="Z80" s="33"/>
      <c r="AA80" s="32"/>
      <c r="AB80" s="32"/>
      <c r="AC80" s="32"/>
    </row>
    <row r="81" spans="1:29" thickBot="1" x14ac:dyDescent="0.3">
      <c r="A81" s="44"/>
      <c r="B81" s="25">
        <v>43282</v>
      </c>
      <c r="C81" s="13" t="s">
        <v>33</v>
      </c>
      <c r="D81" s="28" t="s">
        <v>37</v>
      </c>
      <c r="E81" s="28" t="s">
        <v>37</v>
      </c>
      <c r="F81" s="28"/>
      <c r="G81" s="28"/>
      <c r="H81" s="28"/>
      <c r="I81" s="28"/>
      <c r="J81" s="28"/>
      <c r="K81" s="28"/>
      <c r="L81" s="28"/>
      <c r="M81" s="28"/>
      <c r="N81" s="28"/>
      <c r="O81" s="28" t="s">
        <v>37</v>
      </c>
      <c r="P81" s="28"/>
      <c r="Q81" s="28"/>
      <c r="R81" s="28"/>
      <c r="S81" s="28"/>
      <c r="T81" s="28"/>
      <c r="U81" s="28" t="s">
        <v>37</v>
      </c>
      <c r="V81" s="29"/>
      <c r="W81" s="29" t="s">
        <v>37</v>
      </c>
      <c r="X81" s="29" t="s">
        <v>37</v>
      </c>
      <c r="Y81" s="30"/>
      <c r="Z81" s="30" t="s">
        <v>37</v>
      </c>
      <c r="AA81" s="29"/>
      <c r="AB81" s="29"/>
      <c r="AC81" s="29" t="s">
        <v>37</v>
      </c>
    </row>
    <row r="82" spans="1:29" thickBot="1" x14ac:dyDescent="0.3">
      <c r="A82" s="44"/>
      <c r="B82" s="25">
        <v>43313</v>
      </c>
      <c r="C82" s="13" t="s">
        <v>34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2"/>
      <c r="W82" s="32"/>
      <c r="X82" s="32"/>
      <c r="Y82" s="33"/>
      <c r="Z82" s="33"/>
      <c r="AA82" s="32"/>
      <c r="AB82" s="32"/>
      <c r="AC82" s="32"/>
    </row>
    <row r="83" spans="1:29" thickBot="1" x14ac:dyDescent="0.3">
      <c r="A83" s="44"/>
      <c r="B83" s="25">
        <v>43344</v>
      </c>
      <c r="C83" s="13" t="s">
        <v>34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2"/>
      <c r="W83" s="32"/>
      <c r="X83" s="32"/>
      <c r="Y83" s="33"/>
      <c r="Z83" s="33"/>
      <c r="AA83" s="32"/>
      <c r="AB83" s="32"/>
      <c r="AC83" s="32"/>
    </row>
    <row r="84" spans="1:29" thickBot="1" x14ac:dyDescent="0.3">
      <c r="A84" s="44"/>
      <c r="B84" s="22" t="s">
        <v>7</v>
      </c>
      <c r="C84" s="26">
        <f>COUNTIF(C72:C83,"Yes")</f>
        <v>5</v>
      </c>
      <c r="D84" s="26">
        <f t="shared" ref="D84" si="60">COUNTA(D72:D83)</f>
        <v>5</v>
      </c>
      <c r="E84" s="26">
        <f t="shared" ref="E84" si="61">COUNTA(E72:E83)</f>
        <v>5</v>
      </c>
      <c r="F84" s="26">
        <f t="shared" ref="F84:H84" si="62">COUNTA(F72:F83)</f>
        <v>0</v>
      </c>
      <c r="G84" s="26">
        <f t="shared" si="62"/>
        <v>0</v>
      </c>
      <c r="H84" s="26">
        <f t="shared" si="62"/>
        <v>0</v>
      </c>
      <c r="I84" s="26">
        <f t="shared" ref="I84" si="63">COUNTA(I72:I83)</f>
        <v>0</v>
      </c>
      <c r="J84" s="26">
        <f t="shared" ref="J84" si="64">COUNTA(J72:J83)</f>
        <v>0</v>
      </c>
      <c r="K84" s="26">
        <f t="shared" ref="K84" si="65">COUNTA(K72:K83)</f>
        <v>0</v>
      </c>
      <c r="L84" s="26">
        <f t="shared" ref="L84" si="66">COUNTA(L72:L83)</f>
        <v>0</v>
      </c>
      <c r="M84" s="26">
        <f t="shared" ref="M84" si="67">COUNTA(M72:M83)</f>
        <v>0</v>
      </c>
      <c r="N84" s="26">
        <f t="shared" ref="N84" si="68">COUNTA(N72:N83)</f>
        <v>0</v>
      </c>
      <c r="O84" s="26">
        <f t="shared" ref="O84" si="69">COUNTA(O72:O83)</f>
        <v>5</v>
      </c>
      <c r="P84" s="26">
        <f t="shared" ref="P84" si="70">COUNTA(P72:P83)</f>
        <v>0</v>
      </c>
      <c r="Q84" s="26">
        <f t="shared" ref="Q84" si="71">COUNTA(Q72:Q83)</f>
        <v>0</v>
      </c>
      <c r="R84" s="26">
        <f t="shared" ref="R84" si="72">COUNTA(R72:R83)</f>
        <v>0</v>
      </c>
      <c r="S84" s="26">
        <f t="shared" ref="S84" si="73">COUNTA(S72:S83)</f>
        <v>0</v>
      </c>
      <c r="T84" s="26">
        <f t="shared" ref="T84" si="74">COUNTA(T72:T83)</f>
        <v>1</v>
      </c>
      <c r="U84" s="26">
        <f t="shared" ref="U84" si="75">COUNTA(U72:U83)</f>
        <v>5</v>
      </c>
      <c r="V84" s="26">
        <f t="shared" ref="V84" si="76">COUNTA(V72:V83)</f>
        <v>0</v>
      </c>
      <c r="W84" s="26">
        <f t="shared" ref="W84" si="77">COUNTA(W72:W83)</f>
        <v>4</v>
      </c>
      <c r="X84" s="26">
        <f t="shared" ref="X84" si="78">COUNTA(X72:X83)</f>
        <v>4</v>
      </c>
      <c r="Y84" s="26">
        <f t="shared" ref="Y84" si="79">COUNTA(Y72:Y83)</f>
        <v>0</v>
      </c>
      <c r="Z84" s="26">
        <f t="shared" ref="Z84" si="80">COUNTA(Z72:Z83)</f>
        <v>3</v>
      </c>
      <c r="AA84" s="26">
        <f t="shared" ref="AA84:AB84" si="81">COUNTA(AA72:AA83)</f>
        <v>0</v>
      </c>
      <c r="AB84" s="26">
        <f t="shared" si="81"/>
        <v>0</v>
      </c>
      <c r="AC84" s="26">
        <f t="shared" ref="AC84" si="82">COUNTA(AC72:AC83)</f>
        <v>5</v>
      </c>
    </row>
    <row r="85" spans="1:29" thickBot="1" x14ac:dyDescent="0.3">
      <c r="A85" s="15"/>
      <c r="B85" s="16" t="s">
        <v>32</v>
      </c>
      <c r="C85" s="27"/>
      <c r="D85" s="27">
        <f t="shared" ref="D85:AC85" si="83">D84/$C$84</f>
        <v>1</v>
      </c>
      <c r="E85" s="27">
        <f t="shared" si="83"/>
        <v>1</v>
      </c>
      <c r="F85" s="27">
        <f t="shared" si="83"/>
        <v>0</v>
      </c>
      <c r="G85" s="27">
        <f t="shared" ref="G85:H85" si="84">G84/$C$33</f>
        <v>0</v>
      </c>
      <c r="H85" s="27">
        <f t="shared" si="84"/>
        <v>0</v>
      </c>
      <c r="I85" s="27">
        <f t="shared" si="83"/>
        <v>0</v>
      </c>
      <c r="J85" s="27">
        <f t="shared" si="83"/>
        <v>0</v>
      </c>
      <c r="K85" s="27">
        <f t="shared" si="83"/>
        <v>0</v>
      </c>
      <c r="L85" s="27">
        <f t="shared" si="83"/>
        <v>0</v>
      </c>
      <c r="M85" s="27">
        <f t="shared" si="83"/>
        <v>0</v>
      </c>
      <c r="N85" s="27">
        <f t="shared" si="83"/>
        <v>0</v>
      </c>
      <c r="O85" s="27">
        <f t="shared" si="83"/>
        <v>1</v>
      </c>
      <c r="P85" s="27">
        <f t="shared" si="83"/>
        <v>0</v>
      </c>
      <c r="Q85" s="27">
        <f t="shared" si="83"/>
        <v>0</v>
      </c>
      <c r="R85" s="27">
        <f t="shared" si="83"/>
        <v>0</v>
      </c>
      <c r="S85" s="27">
        <f t="shared" si="83"/>
        <v>0</v>
      </c>
      <c r="T85" s="27">
        <f t="shared" si="83"/>
        <v>0.2</v>
      </c>
      <c r="U85" s="27">
        <f t="shared" si="83"/>
        <v>1</v>
      </c>
      <c r="V85" s="27">
        <f t="shared" si="83"/>
        <v>0</v>
      </c>
      <c r="W85" s="27">
        <f t="shared" si="83"/>
        <v>0.8</v>
      </c>
      <c r="X85" s="27">
        <f t="shared" si="83"/>
        <v>0.8</v>
      </c>
      <c r="Y85" s="27">
        <f t="shared" si="83"/>
        <v>0</v>
      </c>
      <c r="Z85" s="27">
        <f t="shared" si="83"/>
        <v>0.6</v>
      </c>
      <c r="AA85" s="27">
        <f t="shared" si="83"/>
        <v>0</v>
      </c>
      <c r="AB85" s="27">
        <f>AB84/$C$84</f>
        <v>0</v>
      </c>
      <c r="AC85" s="27">
        <f t="shared" si="83"/>
        <v>1</v>
      </c>
    </row>
    <row r="86" spans="1:29" x14ac:dyDescent="0.2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</row>
    <row r="87" spans="1:29" ht="15.75" customHeight="1" thickBot="1" x14ac:dyDescent="0.3">
      <c r="A87" s="43" t="s">
        <v>35</v>
      </c>
      <c r="B87" s="43"/>
      <c r="C87" s="43"/>
      <c r="D87" s="43"/>
      <c r="E87" s="18" t="str">
        <f>TEXT(B89,"mmmm yyyy")&amp;" to "&amp;TEXT(B100,"mmmm yyyy")</f>
        <v>October 2017 to September 2018</v>
      </c>
      <c r="F87" s="18"/>
      <c r="G87" s="18"/>
      <c r="H87" s="18"/>
      <c r="I87" s="18"/>
      <c r="J87" s="18"/>
      <c r="K87" s="19"/>
      <c r="L87" s="19"/>
      <c r="M87" s="19"/>
      <c r="N87" s="19"/>
      <c r="O87" s="19"/>
      <c r="P87" s="20"/>
      <c r="Q87" s="20"/>
      <c r="R87" s="20"/>
      <c r="S87" s="20"/>
      <c r="T87" s="20"/>
      <c r="U87" s="20"/>
      <c r="V87" s="20"/>
      <c r="W87" s="20"/>
      <c r="X87" s="20"/>
      <c r="Y87" s="21"/>
      <c r="Z87" s="21"/>
      <c r="AA87" s="20"/>
      <c r="AB87" s="20"/>
      <c r="AC87" s="20"/>
    </row>
    <row r="88" spans="1:29" s="11" customFormat="1" ht="36.75" thickBot="1" x14ac:dyDescent="0.3">
      <c r="A88" s="39" t="s">
        <v>0</v>
      </c>
      <c r="B88" s="40"/>
      <c r="C88" s="9" t="s">
        <v>31</v>
      </c>
      <c r="D88" s="9" t="s">
        <v>24</v>
      </c>
      <c r="E88" s="9" t="s">
        <v>1</v>
      </c>
      <c r="F88" s="10" t="s">
        <v>14</v>
      </c>
      <c r="G88" s="10" t="s">
        <v>39</v>
      </c>
      <c r="H88" s="10" t="s">
        <v>40</v>
      </c>
      <c r="I88" s="9" t="s">
        <v>6</v>
      </c>
      <c r="J88" s="10" t="s">
        <v>13</v>
      </c>
      <c r="K88" s="9" t="s">
        <v>5</v>
      </c>
      <c r="L88" s="9" t="s">
        <v>30</v>
      </c>
      <c r="M88" s="9" t="s">
        <v>4</v>
      </c>
      <c r="N88" s="9" t="s">
        <v>16</v>
      </c>
      <c r="O88" s="9" t="s">
        <v>25</v>
      </c>
      <c r="P88" s="9" t="s">
        <v>12</v>
      </c>
      <c r="Q88" s="10" t="s">
        <v>20</v>
      </c>
      <c r="R88" s="9" t="s">
        <v>26</v>
      </c>
      <c r="S88" s="10" t="s">
        <v>15</v>
      </c>
      <c r="T88" s="9" t="s">
        <v>28</v>
      </c>
      <c r="U88" s="9" t="s">
        <v>36</v>
      </c>
      <c r="V88" s="9" t="s">
        <v>29</v>
      </c>
      <c r="W88" s="9" t="s">
        <v>27</v>
      </c>
      <c r="X88" s="10" t="s">
        <v>23</v>
      </c>
      <c r="Y88" s="9" t="s">
        <v>17</v>
      </c>
      <c r="Z88" s="10" t="s">
        <v>19</v>
      </c>
      <c r="AA88" s="9" t="s">
        <v>3</v>
      </c>
      <c r="AB88" s="9" t="s">
        <v>38</v>
      </c>
      <c r="AC88" s="9" t="s">
        <v>2</v>
      </c>
    </row>
    <row r="89" spans="1:29" thickBot="1" x14ac:dyDescent="0.3">
      <c r="A89" s="44" t="s">
        <v>21</v>
      </c>
      <c r="B89" s="25">
        <v>43009</v>
      </c>
      <c r="C89" s="13" t="s">
        <v>34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2"/>
      <c r="W89" s="32"/>
      <c r="X89" s="32"/>
      <c r="Y89" s="33"/>
      <c r="Z89" s="33"/>
      <c r="AA89" s="32"/>
      <c r="AB89" s="32"/>
      <c r="AC89" s="32"/>
    </row>
    <row r="90" spans="1:29" thickBot="1" x14ac:dyDescent="0.3">
      <c r="A90" s="44"/>
      <c r="B90" s="25">
        <v>43040</v>
      </c>
      <c r="C90" s="13" t="s">
        <v>33</v>
      </c>
      <c r="D90" s="28" t="s">
        <v>37</v>
      </c>
      <c r="E90" s="28"/>
      <c r="F90" s="28" t="s">
        <v>37</v>
      </c>
      <c r="G90" s="28"/>
      <c r="H90" s="28"/>
      <c r="I90" s="28"/>
      <c r="J90" s="28"/>
      <c r="K90" s="28"/>
      <c r="L90" s="28"/>
      <c r="M90" s="28"/>
      <c r="N90" s="28"/>
      <c r="O90" s="28" t="s">
        <v>37</v>
      </c>
      <c r="P90" s="28"/>
      <c r="Q90" s="28"/>
      <c r="R90" s="28"/>
      <c r="S90" s="28"/>
      <c r="T90" s="28"/>
      <c r="U90" s="28" t="s">
        <v>37</v>
      </c>
      <c r="V90" s="29" t="s">
        <v>37</v>
      </c>
      <c r="W90" s="29" t="s">
        <v>37</v>
      </c>
      <c r="X90" s="29"/>
      <c r="Y90" s="30"/>
      <c r="Z90" s="30"/>
      <c r="AA90" s="29"/>
      <c r="AB90" s="29"/>
      <c r="AC90" s="29"/>
    </row>
    <row r="91" spans="1:29" thickBot="1" x14ac:dyDescent="0.3">
      <c r="A91" s="44"/>
      <c r="B91" s="25">
        <v>43070</v>
      </c>
      <c r="C91" s="13" t="s">
        <v>34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2"/>
      <c r="W91" s="32"/>
      <c r="X91" s="32"/>
      <c r="Y91" s="33"/>
      <c r="Z91" s="33"/>
      <c r="AA91" s="32"/>
      <c r="AB91" s="32"/>
      <c r="AC91" s="32"/>
    </row>
    <row r="92" spans="1:29" thickBot="1" x14ac:dyDescent="0.3">
      <c r="A92" s="44"/>
      <c r="B92" s="25">
        <v>43101</v>
      </c>
      <c r="C92" s="13" t="s">
        <v>34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2"/>
      <c r="W92" s="32"/>
      <c r="X92" s="32"/>
      <c r="Y92" s="33"/>
      <c r="Z92" s="33"/>
      <c r="AA92" s="32"/>
      <c r="AB92" s="32"/>
      <c r="AC92" s="32"/>
    </row>
    <row r="93" spans="1:29" thickBot="1" x14ac:dyDescent="0.3">
      <c r="A93" s="44"/>
      <c r="B93" s="25">
        <v>43132</v>
      </c>
      <c r="C93" s="13" t="s">
        <v>33</v>
      </c>
      <c r="D93" s="28" t="s">
        <v>37</v>
      </c>
      <c r="E93" s="28"/>
      <c r="F93" s="28" t="s">
        <v>37</v>
      </c>
      <c r="G93" s="28"/>
      <c r="H93" s="28"/>
      <c r="I93" s="28"/>
      <c r="J93" s="28"/>
      <c r="K93" s="28"/>
      <c r="L93" s="28"/>
      <c r="M93" s="28"/>
      <c r="N93" s="28"/>
      <c r="O93" s="28" t="s">
        <v>37</v>
      </c>
      <c r="P93" s="28"/>
      <c r="Q93" s="28"/>
      <c r="R93" s="28"/>
      <c r="S93" s="28"/>
      <c r="T93" s="28" t="s">
        <v>37</v>
      </c>
      <c r="U93" s="28" t="s">
        <v>37</v>
      </c>
      <c r="V93" s="29" t="s">
        <v>37</v>
      </c>
      <c r="W93" s="29" t="s">
        <v>37</v>
      </c>
      <c r="X93" s="29"/>
      <c r="Y93" s="30"/>
      <c r="Z93" s="30"/>
      <c r="AA93" s="29"/>
      <c r="AB93" s="29"/>
      <c r="AC93" s="29" t="s">
        <v>37</v>
      </c>
    </row>
    <row r="94" spans="1:29" thickBot="1" x14ac:dyDescent="0.3">
      <c r="A94" s="44"/>
      <c r="B94" s="25">
        <v>43160</v>
      </c>
      <c r="C94" s="13" t="s">
        <v>34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2"/>
      <c r="W94" s="32"/>
      <c r="X94" s="32"/>
      <c r="Y94" s="33"/>
      <c r="Z94" s="33"/>
      <c r="AA94" s="32"/>
      <c r="AB94" s="32"/>
      <c r="AC94" s="32"/>
    </row>
    <row r="95" spans="1:29" thickBot="1" x14ac:dyDescent="0.3">
      <c r="A95" s="44"/>
      <c r="B95" s="25">
        <v>43191</v>
      </c>
      <c r="C95" s="13" t="s">
        <v>34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2"/>
      <c r="W95" s="32"/>
      <c r="X95" s="32"/>
      <c r="Y95" s="33"/>
      <c r="Z95" s="33"/>
      <c r="AA95" s="32"/>
      <c r="AB95" s="32"/>
      <c r="AC95" s="32"/>
    </row>
    <row r="96" spans="1:29" thickBot="1" x14ac:dyDescent="0.3">
      <c r="A96" s="44"/>
      <c r="B96" s="25">
        <v>43221</v>
      </c>
      <c r="C96" s="13" t="s">
        <v>33</v>
      </c>
      <c r="D96" s="28" t="s">
        <v>37</v>
      </c>
      <c r="E96" s="28"/>
      <c r="F96" s="28" t="s">
        <v>37</v>
      </c>
      <c r="G96" s="28"/>
      <c r="H96" s="28"/>
      <c r="I96" s="28"/>
      <c r="J96" s="28"/>
      <c r="K96" s="28"/>
      <c r="L96" s="28"/>
      <c r="M96" s="28"/>
      <c r="N96" s="28"/>
      <c r="O96" s="28" t="s">
        <v>37</v>
      </c>
      <c r="P96" s="28"/>
      <c r="Q96" s="28"/>
      <c r="R96" s="28"/>
      <c r="S96" s="28"/>
      <c r="T96" s="28" t="s">
        <v>37</v>
      </c>
      <c r="U96" s="28" t="s">
        <v>37</v>
      </c>
      <c r="V96" s="29" t="s">
        <v>37</v>
      </c>
      <c r="W96" s="29" t="s">
        <v>37</v>
      </c>
      <c r="X96" s="29"/>
      <c r="Y96" s="30"/>
      <c r="Z96" s="30"/>
      <c r="AA96" s="29"/>
      <c r="AB96" s="29"/>
      <c r="AC96" s="29" t="s">
        <v>37</v>
      </c>
    </row>
    <row r="97" spans="1:29" thickBot="1" x14ac:dyDescent="0.3">
      <c r="A97" s="44"/>
      <c r="B97" s="25">
        <v>43252</v>
      </c>
      <c r="C97" s="13" t="s">
        <v>34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2"/>
      <c r="W97" s="32"/>
      <c r="X97" s="32"/>
      <c r="Y97" s="33"/>
      <c r="Z97" s="33"/>
      <c r="AA97" s="32"/>
      <c r="AB97" s="32"/>
      <c r="AC97" s="32"/>
    </row>
    <row r="98" spans="1:29" thickBot="1" x14ac:dyDescent="0.3">
      <c r="A98" s="44"/>
      <c r="B98" s="25">
        <v>43282</v>
      </c>
      <c r="C98" s="13" t="s">
        <v>34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2"/>
      <c r="W98" s="32"/>
      <c r="X98" s="32"/>
      <c r="Y98" s="33"/>
      <c r="Z98" s="33"/>
      <c r="AA98" s="32"/>
      <c r="AB98" s="32"/>
      <c r="AC98" s="32"/>
    </row>
    <row r="99" spans="1:29" thickBot="1" x14ac:dyDescent="0.3">
      <c r="A99" s="44"/>
      <c r="B99" s="25">
        <v>43313</v>
      </c>
      <c r="C99" s="13" t="s">
        <v>33</v>
      </c>
      <c r="D99" s="28" t="s">
        <v>37</v>
      </c>
      <c r="E99" s="28" t="s">
        <v>37</v>
      </c>
      <c r="F99" s="28"/>
      <c r="G99" s="28" t="s">
        <v>37</v>
      </c>
      <c r="H99" s="28"/>
      <c r="I99" s="28"/>
      <c r="J99" s="28"/>
      <c r="K99" s="28" t="s">
        <v>37</v>
      </c>
      <c r="L99" s="28"/>
      <c r="M99" s="28"/>
      <c r="N99" s="28"/>
      <c r="O99" s="28" t="s">
        <v>37</v>
      </c>
      <c r="P99" s="28"/>
      <c r="Q99" s="28"/>
      <c r="R99" s="28"/>
      <c r="S99" s="28"/>
      <c r="T99" s="28" t="s">
        <v>37</v>
      </c>
      <c r="U99" s="28" t="s">
        <v>37</v>
      </c>
      <c r="V99" s="29" t="s">
        <v>37</v>
      </c>
      <c r="W99" s="29" t="s">
        <v>37</v>
      </c>
      <c r="X99" s="29"/>
      <c r="Y99" s="30"/>
      <c r="Z99" s="30"/>
      <c r="AA99" s="29"/>
      <c r="AB99" s="29"/>
      <c r="AC99" s="29"/>
    </row>
    <row r="100" spans="1:29" thickBot="1" x14ac:dyDescent="0.3">
      <c r="A100" s="44"/>
      <c r="B100" s="25">
        <v>43344</v>
      </c>
      <c r="C100" s="13" t="s">
        <v>34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2"/>
      <c r="W100" s="32"/>
      <c r="X100" s="32"/>
      <c r="Y100" s="33"/>
      <c r="Z100" s="33"/>
      <c r="AA100" s="32"/>
      <c r="AB100" s="32"/>
      <c r="AC100" s="32"/>
    </row>
    <row r="101" spans="1:29" thickBot="1" x14ac:dyDescent="0.3">
      <c r="A101" s="44"/>
      <c r="B101" s="22" t="s">
        <v>7</v>
      </c>
      <c r="C101" s="26">
        <f>COUNTIF(C89:C100,"Yes")</f>
        <v>4</v>
      </c>
      <c r="D101" s="26">
        <f t="shared" ref="D101" si="85">COUNTA(D89:D100)</f>
        <v>4</v>
      </c>
      <c r="E101" s="26">
        <f t="shared" ref="E101" si="86">COUNTA(E89:E100)</f>
        <v>1</v>
      </c>
      <c r="F101" s="26">
        <f t="shared" ref="F101:H101" si="87">COUNTA(F89:F100)</f>
        <v>3</v>
      </c>
      <c r="G101" s="26">
        <f t="shared" si="87"/>
        <v>1</v>
      </c>
      <c r="H101" s="26">
        <f t="shared" si="87"/>
        <v>0</v>
      </c>
      <c r="I101" s="26">
        <f t="shared" ref="I101" si="88">COUNTA(I89:I100)</f>
        <v>0</v>
      </c>
      <c r="J101" s="26">
        <f t="shared" ref="J101" si="89">COUNTA(J89:J100)</f>
        <v>0</v>
      </c>
      <c r="K101" s="26">
        <f t="shared" ref="K101" si="90">COUNTA(K89:K100)</f>
        <v>1</v>
      </c>
      <c r="L101" s="26">
        <f t="shared" ref="L101" si="91">COUNTA(L89:L100)</f>
        <v>0</v>
      </c>
      <c r="M101" s="26">
        <f t="shared" ref="M101" si="92">COUNTA(M89:M100)</f>
        <v>0</v>
      </c>
      <c r="N101" s="26">
        <f t="shared" ref="N101" si="93">COUNTA(N89:N100)</f>
        <v>0</v>
      </c>
      <c r="O101" s="26">
        <f t="shared" ref="O101" si="94">COUNTA(O89:O100)</f>
        <v>4</v>
      </c>
      <c r="P101" s="26">
        <f t="shared" ref="P101" si="95">COUNTA(P89:P100)</f>
        <v>0</v>
      </c>
      <c r="Q101" s="26">
        <f t="shared" ref="Q101" si="96">COUNTA(Q89:Q100)</f>
        <v>0</v>
      </c>
      <c r="R101" s="26">
        <f t="shared" ref="R101" si="97">COUNTA(R89:R100)</f>
        <v>0</v>
      </c>
      <c r="S101" s="26">
        <f t="shared" ref="S101" si="98">COUNTA(S89:S100)</f>
        <v>0</v>
      </c>
      <c r="T101" s="26">
        <f t="shared" ref="T101" si="99">COUNTA(T89:T100)</f>
        <v>3</v>
      </c>
      <c r="U101" s="26">
        <f t="shared" ref="U101" si="100">COUNTA(U89:U100)</f>
        <v>4</v>
      </c>
      <c r="V101" s="26">
        <f t="shared" ref="V101" si="101">COUNTA(V89:V100)</f>
        <v>4</v>
      </c>
      <c r="W101" s="26">
        <f t="shared" ref="W101" si="102">COUNTA(W89:W100)</f>
        <v>4</v>
      </c>
      <c r="X101" s="26">
        <f t="shared" ref="X101" si="103">COUNTA(X89:X100)</f>
        <v>0</v>
      </c>
      <c r="Y101" s="26">
        <f t="shared" ref="Y101" si="104">COUNTA(Y89:Y100)</f>
        <v>0</v>
      </c>
      <c r="Z101" s="26">
        <f t="shared" ref="Z101" si="105">COUNTA(Z89:Z100)</f>
        <v>0</v>
      </c>
      <c r="AA101" s="26">
        <f t="shared" ref="AA101:AB101" si="106">COUNTA(AA89:AA100)</f>
        <v>0</v>
      </c>
      <c r="AB101" s="26">
        <f t="shared" si="106"/>
        <v>0</v>
      </c>
      <c r="AC101" s="26">
        <f t="shared" ref="AC101" si="107">COUNTA(AC89:AC100)</f>
        <v>2</v>
      </c>
    </row>
    <row r="102" spans="1:29" thickBot="1" x14ac:dyDescent="0.3">
      <c r="A102" s="15"/>
      <c r="B102" s="16" t="s">
        <v>32</v>
      </c>
      <c r="C102" s="27"/>
      <c r="D102" s="27">
        <f t="shared" ref="D102:AC102" si="108">D101/$C$101</f>
        <v>1</v>
      </c>
      <c r="E102" s="27">
        <f t="shared" si="108"/>
        <v>0.25</v>
      </c>
      <c r="F102" s="27">
        <f t="shared" si="108"/>
        <v>0.75</v>
      </c>
      <c r="G102" s="27">
        <f t="shared" ref="G102:H102" si="109">G101/$C$33</f>
        <v>0.1111111111111111</v>
      </c>
      <c r="H102" s="27">
        <f t="shared" si="109"/>
        <v>0</v>
      </c>
      <c r="I102" s="27">
        <f t="shared" si="108"/>
        <v>0</v>
      </c>
      <c r="J102" s="27">
        <f t="shared" si="108"/>
        <v>0</v>
      </c>
      <c r="K102" s="27">
        <f t="shared" si="108"/>
        <v>0.25</v>
      </c>
      <c r="L102" s="27">
        <f t="shared" si="108"/>
        <v>0</v>
      </c>
      <c r="M102" s="27">
        <f t="shared" si="108"/>
        <v>0</v>
      </c>
      <c r="N102" s="27">
        <f t="shared" si="108"/>
        <v>0</v>
      </c>
      <c r="O102" s="27">
        <f t="shared" si="108"/>
        <v>1</v>
      </c>
      <c r="P102" s="27">
        <f t="shared" si="108"/>
        <v>0</v>
      </c>
      <c r="Q102" s="27">
        <f t="shared" si="108"/>
        <v>0</v>
      </c>
      <c r="R102" s="27">
        <f t="shared" si="108"/>
        <v>0</v>
      </c>
      <c r="S102" s="27">
        <f t="shared" si="108"/>
        <v>0</v>
      </c>
      <c r="T102" s="27">
        <f t="shared" si="108"/>
        <v>0.75</v>
      </c>
      <c r="U102" s="27">
        <f t="shared" si="108"/>
        <v>1</v>
      </c>
      <c r="V102" s="27">
        <f t="shared" si="108"/>
        <v>1</v>
      </c>
      <c r="W102" s="27">
        <f t="shared" si="108"/>
        <v>1</v>
      </c>
      <c r="X102" s="27">
        <f t="shared" si="108"/>
        <v>0</v>
      </c>
      <c r="Y102" s="27">
        <f t="shared" si="108"/>
        <v>0</v>
      </c>
      <c r="Z102" s="27">
        <f t="shared" si="108"/>
        <v>0</v>
      </c>
      <c r="AA102" s="27">
        <f t="shared" si="108"/>
        <v>0</v>
      </c>
      <c r="AB102" s="27">
        <f>AB101/$C$101</f>
        <v>0</v>
      </c>
      <c r="AC102" s="27">
        <f t="shared" si="108"/>
        <v>0.5</v>
      </c>
    </row>
  </sheetData>
  <sheetProtection formatCells="0" insertColumns="0" insertRows="0" sort="0"/>
  <mergeCells count="19">
    <mergeCell ref="A89:A101"/>
    <mergeCell ref="A72:A84"/>
    <mergeCell ref="A55:A67"/>
    <mergeCell ref="A38:A50"/>
    <mergeCell ref="A54:B54"/>
    <mergeCell ref="A3:B3"/>
    <mergeCell ref="A2:D2"/>
    <mergeCell ref="A1:J1"/>
    <mergeCell ref="A88:B88"/>
    <mergeCell ref="A71:B71"/>
    <mergeCell ref="A4:A16"/>
    <mergeCell ref="A20:B20"/>
    <mergeCell ref="A37:B37"/>
    <mergeCell ref="A19:D19"/>
    <mergeCell ref="A36:D36"/>
    <mergeCell ref="A53:D53"/>
    <mergeCell ref="A70:D70"/>
    <mergeCell ref="A87:D87"/>
    <mergeCell ref="A21:A33"/>
  </mergeCells>
  <printOptions horizontalCentered="1" verticalCentered="1"/>
  <pageMargins left="0.35" right="0.35" top="0.4" bottom="0.4" header="0" footer="0"/>
  <pageSetup paperSize="5" scale="73" fitToHeight="0" orientation="landscape" r:id="rId1"/>
  <rowBreaks count="2" manualBreakCount="2">
    <brk id="35" max="16383" man="1"/>
    <brk id="6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LISTS!$A$1:$A$2</xm:f>
          </x14:formula1>
          <xm:sqref>C4:C15 C21:C32 C38:C49 C55:C66 C72:C83 C89:C100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E0B15DE2870C42B11287AD97564975" ma:contentTypeVersion="4" ma:contentTypeDescription="Create a new document." ma:contentTypeScope="" ma:versionID="b494672607492a21922dd97d063263a0">
  <xsd:schema xmlns:xsd="http://www.w3.org/2001/XMLSchema" xmlns:xs="http://www.w3.org/2001/XMLSchema" xmlns:p="http://schemas.microsoft.com/office/2006/metadata/properties" xmlns:ns2="3b5ff5cf-052c-4fb9-bb82-bddeac6c0501" targetNamespace="http://schemas.microsoft.com/office/2006/metadata/properties" ma:root="true" ma:fieldsID="9fb0217e638d480a5883b4d5dcf5042e" ns2:_="">
    <xsd:import namespace="3b5ff5cf-052c-4fb9-bb82-bddeac6c0501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ff5cf-052c-4fb9-bb82-bddeac6c0501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fault="Manuals and Forms" ma:description="Category" ma:format="Dropdown" ma:internalName="Category">
      <xsd:simpleType>
        <xsd:restriction base="dms:Choice">
          <xsd:enumeration value="Attendance"/>
          <xsd:enumeration value="Manuals and Forms"/>
          <xsd:enumeration value="Membership Resources"/>
          <xsd:enumeration value="Point-In-Time"/>
          <xsd:enumeration value="Schedules"/>
          <xsd:enumeration value="Standard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b5ff5cf-052c-4fb9-bb82-bddeac6c0501">Manuals and Forms</Category>
  </documentManagement>
</p:properties>
</file>

<file path=customXml/itemProps1.xml><?xml version="1.0" encoding="utf-8"?>
<ds:datastoreItem xmlns:ds="http://schemas.openxmlformats.org/officeDocument/2006/customXml" ds:itemID="{B29EA83C-67B9-4341-B3CD-7B8D864CD1C9}"/>
</file>

<file path=customXml/itemProps2.xml><?xml version="1.0" encoding="utf-8"?>
<ds:datastoreItem xmlns:ds="http://schemas.openxmlformats.org/officeDocument/2006/customXml" ds:itemID="{78B85152-9ABA-4CAB-A2C2-D87BC7E60BA8}"/>
</file>

<file path=customXml/itemProps3.xml><?xml version="1.0" encoding="utf-8"?>
<ds:datastoreItem xmlns:ds="http://schemas.openxmlformats.org/officeDocument/2006/customXml" ds:itemID="{144B815F-217F-4A6D-9844-07CAD3CC9D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Sub Attend</vt:lpstr>
      <vt:lpstr>LISTS</vt:lpstr>
      <vt:lpstr>Sheet3</vt:lpstr>
      <vt:lpstr>'Sub Attend'!Print_Titles</vt:lpstr>
    </vt:vector>
  </TitlesOfParts>
  <Company>PBC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HHA Subcommittee Attendance - Calc 2</dc:title>
  <dc:creator>kwillia4</dc:creator>
  <cp:lastModifiedBy>Wally Lugo</cp:lastModifiedBy>
  <cp:lastPrinted>2019-07-22T12:33:13Z</cp:lastPrinted>
  <dcterms:created xsi:type="dcterms:W3CDTF">2012-12-10T16:44:03Z</dcterms:created>
  <dcterms:modified xsi:type="dcterms:W3CDTF">2019-07-22T12:36:45Z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0x0101008EE0B15DE2870C42B11287AD97564975</vt:lpwstr>
  </property>
  <property fmtid="{D5CDD505-2E9C-101B-9397-08002B2CF9AE}" pid="3" name="Order">
    <vt:r8>9800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